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설정" sheetId="2" state="visible" r:id="rId2"/>
    <sheet xmlns:r="http://schemas.openxmlformats.org/officeDocument/2006/relationships" name="내역" sheetId="3" state="visible" r:id="rId3"/>
    <sheet xmlns:r="http://schemas.openxmlformats.org/officeDocument/2006/relationships" name="월별 요약" sheetId="4" state="visible" r:id="rId4"/>
    <sheet xmlns:r="http://schemas.openxmlformats.org/officeDocument/2006/relationships" name="예산 관리" sheetId="5" state="visible" r:id="rId5"/>
  </sheets>
  <definedNames>
    <definedName name="_xlnm._FilterDatabase" localSheetId="2" hidden="1">'내역'!$A$4:$I$1004</definedName>
    <definedName name="_xlnm.Print_Titles" localSheetId="2">'내역'!$4:$4</definedName>
    <definedName name="_xlnm.Print_Titles" localSheetId="3">'월별 요약'!$4:$4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-#,##0;&quot;-&quot;"/>
    <numFmt numFmtId="165" formatCode="yyyy-mm-dd"/>
    <numFmt numFmtId="166" formatCode="0.0%;-0.0%;&quot;-&quot;"/>
    <numFmt numFmtId="167" formatCode="0&quot;년&quot;"/>
    <numFmt numFmtId="168" formatCode="0&quot;월&quot;"/>
  </numFmts>
  <fonts count="16">
    <font>
      <name val="Calibri"/>
      <family val="2"/>
      <color theme="1"/>
      <sz val="11"/>
      <scheme val="minor"/>
    </font>
    <font>
      <name val="맑은 고딕"/>
      <b val="1"/>
      <color rgb="001B2A41"/>
      <sz val="18"/>
    </font>
    <font>
      <name val="맑은 고딕"/>
      <color rgb="006B7686"/>
      <sz val="9"/>
    </font>
    <font>
      <name val="맑은 고딕"/>
      <b val="1"/>
      <color rgb="00FFFFFF"/>
      <sz val="10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1F2937"/>
      <sz val="9"/>
    </font>
    <font>
      <name val="맑은 고딕"/>
      <i val="1"/>
      <color rgb="006B7686"/>
      <sz val="9"/>
    </font>
    <font>
      <name val="맑은 고딕"/>
      <b val="1"/>
      <color rgb="002B5797"/>
      <sz val="11"/>
    </font>
    <font>
      <name val="맑은 고딕"/>
      <b val="1"/>
      <color rgb="001B2A41"/>
      <sz val="10"/>
    </font>
    <font>
      <name val="맑은 고딕"/>
      <b val="1"/>
      <color rgb="002B5797"/>
      <sz val="10"/>
    </font>
    <font>
      <name val="맑은 고딕"/>
      <b val="1"/>
      <color rgb="00C8553D"/>
      <sz val="10"/>
    </font>
    <font>
      <name val="맑은 고딕"/>
      <b val="1"/>
      <color rgb="001F2937"/>
      <sz val="11"/>
    </font>
    <font>
      <name val="맑은 고딕"/>
      <b val="1"/>
      <color rgb="001B2A41"/>
      <sz val="20"/>
    </font>
    <font>
      <name val="맑은 고딕"/>
      <color rgb="006B7686"/>
      <sz val="10"/>
    </font>
    <font>
      <name val="맑은 고딕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1B2A41"/>
      </patternFill>
    </fill>
    <fill>
      <patternFill patternType="solid">
        <fgColor rgb="00FFF8DC"/>
      </patternFill>
    </fill>
    <fill>
      <patternFill patternType="solid">
        <fgColor rgb="00E3E8EF"/>
      </patternFill>
    </fill>
    <fill>
      <patternFill patternType="solid">
        <fgColor rgb="00EEF1F5"/>
      </patternFill>
    </fill>
    <fill>
      <patternFill patternType="solid">
        <fgColor rgb="006B7686"/>
      </patternFill>
    </fill>
    <fill>
      <patternFill patternType="solid">
        <fgColor rgb="002B5797"/>
      </patternFill>
    </fill>
    <fill>
      <patternFill patternType="solid">
        <fgColor rgb="00E7EEF8"/>
      </patternFill>
    </fill>
    <fill>
      <patternFill patternType="solid">
        <fgColor rgb="00C8553D"/>
      </patternFill>
    </fill>
    <fill>
      <patternFill patternType="solid">
        <fgColor rgb="00FBEDE9"/>
      </patternFill>
    </fill>
  </fills>
  <borders count="2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horizontal="left" vertical="top" wrapText="1"/>
    </xf>
    <xf numFmtId="0" fontId="15" fillId="2" borderId="1" applyAlignment="1" pivotButton="0" quotePrefix="0" xfId="0">
      <alignment horizontal="left" vertical="center"/>
    </xf>
    <xf numFmtId="0" fontId="4" fillId="2" borderId="1" pivotButton="0" quotePrefix="0" xfId="0"/>
    <xf numFmtId="0" fontId="5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2" fillId="5" borderId="1" pivotButton="0" quotePrefix="0" xfId="0"/>
    <xf numFmtId="0" fontId="5" fillId="4" borderId="1" applyAlignment="1" pivotButton="0" quotePrefix="0" xfId="0">
      <alignment horizontal="center" vertical="center" wrapText="1"/>
    </xf>
    <xf numFmtId="164" fontId="5" fillId="5" borderId="1" pivotButton="0" quotePrefix="0" xfId="0"/>
    <xf numFmtId="165" fontId="4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0" fontId="7" fillId="0" borderId="1" pivotButton="0" quotePrefix="0" xfId="0"/>
    <xf numFmtId="0" fontId="6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/>
    </xf>
    <xf numFmtId="164" fontId="4" fillId="5" borderId="1" pivotButton="0" quotePrefix="0" xfId="0"/>
    <xf numFmtId="0" fontId="3" fillId="7" borderId="1" applyAlignment="1" pivotButton="0" quotePrefix="0" xfId="0">
      <alignment horizontal="center" vertical="center" wrapText="1"/>
    </xf>
    <xf numFmtId="164" fontId="10" fillId="8" borderId="1" pivotButton="0" quotePrefix="0" xfId="0"/>
    <xf numFmtId="0" fontId="3" fillId="9" borderId="1" applyAlignment="1" pivotButton="0" quotePrefix="0" xfId="0">
      <alignment horizontal="center" vertical="center" wrapText="1"/>
    </xf>
    <xf numFmtId="164" fontId="11" fillId="10" borderId="1" pivotButton="0" quotePrefix="0" xfId="0"/>
    <xf numFmtId="166" fontId="4" fillId="5" borderId="1" pivotButton="0" quotePrefix="0" xfId="0"/>
    <xf numFmtId="0" fontId="4" fillId="5" borderId="1" pivotButton="0" quotePrefix="0" xfId="0"/>
    <xf numFmtId="167" fontId="12" fillId="5" borderId="1" applyAlignment="1" pivotButton="0" quotePrefix="0" xfId="0">
      <alignment horizontal="center" vertical="center" wrapText="1"/>
    </xf>
    <xf numFmtId="168" fontId="8" fillId="3" borderId="1" applyAlignment="1" pivotButton="0" quotePrefix="0" xfId="0">
      <alignment horizontal="center" vertical="center" wrapText="1"/>
    </xf>
    <xf numFmtId="9" fontId="4" fillId="5" borderId="1" pivotButton="0" quotePrefix="0" xfId="0"/>
    <xf numFmtId="9" fontId="5" fillId="5" borderId="1" pivotButton="0" quotePrefix="0" xfId="0"/>
  </cellXfs>
  <cellStyles count="1">
    <cellStyle name="Normal" xfId="0" builtinId="0" hidden="0"/>
  </cellStyles>
  <dxfs count="5">
    <dxf>
      <font>
        <b val="1"/>
        <color rgb="002B5797"/>
      </font>
    </dxf>
    <dxf>
      <font>
        <b val="1"/>
        <color rgb="00C8553D"/>
      </font>
      <fill>
        <patternFill patternType="solid">
          <fgColor rgb="00FBE3DD"/>
        </patternFill>
      </fill>
    </dxf>
    <dxf>
      <font>
        <b val="1"/>
        <color rgb="00C8553D"/>
      </font>
    </dxf>
    <dxf>
      <font>
        <b val="1"/>
        <color rgb="00B7791F"/>
      </font>
      <fill>
        <patternFill patternType="solid">
          <fgColor rgb="00FDF1DC"/>
        </patternFill>
      </fill>
    </dxf>
    <dxf>
      <font>
        <b val="1"/>
        <color rgb="002F7D5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수입·지출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 요약'!A16</f>
            </strRef>
          </tx>
          <spPr>
            <a:solidFill xmlns:a="http://schemas.openxmlformats.org/drawingml/2006/main">
              <a:srgbClr val="2B5797"/>
            </a:solidFill>
            <a:ln xmlns:a="http://schemas.openxmlformats.org/drawingml/2006/main">
              <a:prstDash val="solid"/>
            </a:ln>
          </spPr>
          <cat>
            <numRef>
              <f>'월별 요약'!$B$4:$M$4</f>
            </numRef>
          </cat>
          <val>
            <numRef>
              <f>'월별 요약'!$B$16:$M$16</f>
            </numRef>
          </val>
        </ser>
        <ser>
          <idx val="1"/>
          <order val="1"/>
          <tx>
            <strRef>
              <f>'월별 요약'!A43</f>
            </strRef>
          </tx>
          <spPr>
            <a:solidFill xmlns:a="http://schemas.openxmlformats.org/drawingml/2006/main">
              <a:srgbClr val="C8553D"/>
            </a:solidFill>
            <a:ln xmlns:a="http://schemas.openxmlformats.org/drawingml/2006/main">
              <a:prstDash val="solid"/>
            </a:ln>
          </spPr>
          <cat>
            <numRef>
              <f>'월별 요약'!$B$4:$M$4</f>
            </numRef>
          </cat>
          <val>
            <numRef>
              <f>'월별 요약'!$B$43:$M$43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예산 대비 사용액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'예산 관리'!B4</f>
            </strRef>
          </tx>
          <spPr>
            <a:solidFill xmlns:a="http://schemas.openxmlformats.org/drawingml/2006/main">
              <a:srgbClr val="C9CFD8"/>
            </a:solidFill>
            <a:ln xmlns:a="http://schemas.openxmlformats.org/drawingml/2006/main">
              <a:prstDash val="solid"/>
            </a:ln>
          </spPr>
          <cat>
            <numRef>
              <f>'예산 관리'!$A$5:$A$21</f>
            </numRef>
          </cat>
          <val>
            <numRef>
              <f>'예산 관리'!$B$5:$B$21</f>
            </numRef>
          </val>
        </ser>
        <ser>
          <idx val="1"/>
          <order val="1"/>
          <tx>
            <strRef>
              <f>'예산 관리'!C4</f>
            </strRef>
          </tx>
          <spPr>
            <a:solidFill xmlns:a="http://schemas.openxmlformats.org/drawingml/2006/main">
              <a:srgbClr val="C8553D"/>
            </a:solidFill>
            <a:ln xmlns:a="http://schemas.openxmlformats.org/drawingml/2006/main">
              <a:prstDash val="solid"/>
            </a:ln>
          </spPr>
          <cat>
            <numRef>
              <f>'예산 관리'!$A$5:$A$21</f>
            </numRef>
          </cat>
          <val>
            <numRef>
              <f>'예산 관리'!$C$5:$C$21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안내</author>
  </authors>
  <commentList>
    <comment ref="B3" authorId="0" shapeId="0">
      <text>
        <t>원하는 연도(예: 2027)를 직접 입력하세요. 기본값은 올해입니다.</t>
      </text>
    </comment>
  </commentList>
</comments>
</file>

<file path=xl/comments/comment2.xml><?xml version="1.0" encoding="utf-8"?>
<comments xmlns="http://schemas.openxmlformats.org/spreadsheetml/2006/main">
  <authors>
    <author>안내</author>
  </authors>
  <commentList>
    <comment ref="C3" authorId="0" shapeId="0">
      <text>
        <t>1~12 중 보고 싶은 달을 입력하세요. 연도는 월별 요약 시트에서 바꿉니다.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47</row>
      <rowOff>0</rowOff>
    </from>
    <ext cx="93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가계부 엑셀 (자동 계산)</t>
        </is>
      </c>
    </row>
    <row r="3" ht="34" customHeight="1">
      <c r="B3" s="2" t="inlineStr">
        <is>
          <t>내역만 입력하면 월별 요약과 예산 관리가 자동으로 채워지는 가계부입니다. 연도별로 계속 쓸 수 있습니다.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설정</t>
        </is>
      </c>
      <c r="C6" s="6" t="inlineStr">
        <is>
          <t>수입·지출 항목과 지출 항목별 월 예산을 입력합니다. 기본 항목이 들어 있어 그대로 써도 됩니다.</t>
        </is>
      </c>
    </row>
    <row r="7" ht="32" customHeight="1">
      <c r="B7" s="5" t="inlineStr">
        <is>
          <t>2. 내역 입력</t>
        </is>
      </c>
      <c r="C7" s="6" t="inlineStr">
        <is>
          <t>날짜, 항목(▼ 선택), 내용, 결제수단, 금액을 입력합니다. 예시 6줄은 지우고 쓰세요.</t>
        </is>
      </c>
    </row>
    <row r="8" ht="32" customHeight="1">
      <c r="B8" s="5" t="inlineStr">
        <is>
          <t>3. 월별 요약</t>
        </is>
      </c>
      <c r="C8" s="6" t="inlineStr">
        <is>
          <t>조회 연도를 정하면 1~12월 항목별 수입·지출, 남은 돈, 저축률과 그래프가 자동으로 나옵니다.</t>
        </is>
      </c>
    </row>
    <row r="9" ht="22" customHeight="1">
      <c r="B9" s="5" t="inlineStr">
        <is>
          <t>4. 예산 관리</t>
        </is>
      </c>
      <c r="C9" s="6" t="inlineStr">
        <is>
          <t>보고 싶은 달을 입력하면 항목별 예산 사용률과 초과 여부를 보여 줍니다.</t>
        </is>
      </c>
    </row>
    <row r="11">
      <c r="B11" s="3" t="inlineStr">
        <is>
          <t>칸 색깔 안내</t>
        </is>
      </c>
      <c r="C11" s="4" t="inlineStr"/>
    </row>
    <row r="12">
      <c r="B12" s="7" t="inlineStr">
        <is>
          <t>노란 칸</t>
        </is>
      </c>
      <c r="C12" s="8" t="inlineStr">
        <is>
          <t>직접 입력하거나 목록(▼)에서 고르는 칸입니다.</t>
        </is>
      </c>
    </row>
    <row r="13">
      <c r="B13" s="9" t="inlineStr">
        <is>
          <t>흰 칸</t>
        </is>
      </c>
      <c r="C13" s="8" t="inlineStr">
        <is>
          <t>표에 내용을 차례로 입력하는 칸입니다.</t>
        </is>
      </c>
    </row>
    <row r="14">
      <c r="B14" s="10" t="inlineStr">
        <is>
          <t>회색 칸</t>
        </is>
      </c>
      <c r="C14" s="8" t="inlineStr">
        <is>
          <t>수식으로 자동 계산됩니다. 지우거나 덮어쓰지 마세요.</t>
        </is>
      </c>
    </row>
    <row r="16">
      <c r="B16" s="3" t="inlineStr">
        <is>
          <t>알아두세요</t>
        </is>
      </c>
      <c r="C16" s="4" t="inlineStr"/>
    </row>
    <row r="17" ht="20" customHeight="1">
      <c r="B17" s="6" t="inlineStr">
        <is>
          <t>· 항목 이름을 바꾸면 이전에 입력한 내역의 항목 이름도 같이 바꿔야 집계됩니다.</t>
        </is>
      </c>
    </row>
    <row r="18" ht="20" customHeight="1">
      <c r="B18" s="6" t="inlineStr">
        <is>
          <t>· 구분이 "항목 확인"으로 나오면 설정 시트에 없는 항목입니다. ▼ 목록에서 다시 고르세요.</t>
        </is>
      </c>
    </row>
    <row r="19" ht="32" customHeight="1">
      <c r="B19" s="6" t="inlineStr">
        <is>
          <t>· 저축·투자는 지출 항목으로 기록해 "남은 돈"에서 빠지도록 했습니다. 따로 보고 싶다면 예산 관리에서 확인하세요.</t>
        </is>
      </c>
    </row>
    <row r="20" ht="20" customHeight="1">
      <c r="B20" s="6" t="inlineStr">
        <is>
          <t>· 내역은 1,000줄까지 준비되어 있습니다. 더 필요하면 마지막 줄을 복사해 아래에 붙여 넣으세요.</t>
        </is>
      </c>
    </row>
    <row r="22" ht="30" customHeight="1">
      <c r="B22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7">
    <mergeCell ref="B2:C2"/>
    <mergeCell ref="B3:C3"/>
    <mergeCell ref="B19:C19"/>
    <mergeCell ref="B20:C20"/>
    <mergeCell ref="B22:C22"/>
    <mergeCell ref="B17:C17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2" customWidth="1" min="3" max="3"/>
    <col width="2" customWidth="1" min="4" max="4"/>
    <col width="20" customWidth="1" min="5" max="5"/>
    <col width="14" customWidth="1" min="6" max="6"/>
    <col width="2" customWidth="1" min="7" max="7"/>
    <col width="14" customWidth="1" min="8" max="8"/>
    <col width="2" customWidth="1" min="9" max="9"/>
    <col hidden="1" width="18" customWidth="1" min="10" max="10"/>
  </cols>
  <sheetData>
    <row r="1" ht="34" customHeight="1">
      <c r="A1" s="12" t="inlineStr">
        <is>
          <t>가계부 설정</t>
        </is>
      </c>
    </row>
    <row r="2" ht="18" customHeight="1">
      <c r="A2" s="13" t="inlineStr">
        <is>
          <t>수입·지출 항목과 월 예산을 정하는 곳입니다. 항목은 위에서부터 빈칸 없이 입력하세요.</t>
        </is>
      </c>
    </row>
    <row r="3">
      <c r="A3" s="14" t="inlineStr">
        <is>
          <t>■ 노란 칸: 직접 입력   ■ 회색 칸: 자동 계산(수정하지 마세요)</t>
        </is>
      </c>
    </row>
    <row r="5" ht="30" customHeight="1">
      <c r="B5" s="15" t="inlineStr">
        <is>
          <t>수입 항목</t>
        </is>
      </c>
      <c r="E5" s="15" t="inlineStr">
        <is>
          <t>지출 항목</t>
        </is>
      </c>
      <c r="F5" s="15" t="inlineStr">
        <is>
          <t>월 예산(원)</t>
        </is>
      </c>
      <c r="H5" s="15" t="inlineStr">
        <is>
          <t>결제수단</t>
        </is>
      </c>
      <c r="J5" s="16" t="inlineStr">
        <is>
          <t>전체 항목(자동)</t>
        </is>
      </c>
    </row>
    <row r="6">
      <c r="B6" s="17" t="inlineStr">
        <is>
          <t>급여</t>
        </is>
      </c>
      <c r="E6" s="17" t="inlineStr">
        <is>
          <t>식비(장보기)</t>
        </is>
      </c>
      <c r="F6" s="18" t="n">
        <v>600000</v>
      </c>
      <c r="H6" s="17" t="inlineStr">
        <is>
          <t>현금</t>
        </is>
      </c>
      <c r="J6" s="19">
        <f>IFERROR(IF(ROWS($J$6:J6)&lt;=COUNTA($B$6:$B$15),INDEX($B$6:$B$15,ROWS($J$6:J6)),INDEX($E$6:$E$30,ROWS($J$6:J6)-COUNTA($B$6:$B$15)))&amp;"","")</f>
        <v/>
      </c>
    </row>
    <row r="7">
      <c r="B7" s="17" t="inlineStr">
        <is>
          <t>부수입</t>
        </is>
      </c>
      <c r="E7" s="17" t="inlineStr">
        <is>
          <t>외식·카페</t>
        </is>
      </c>
      <c r="F7" s="18" t="n">
        <v>250000</v>
      </c>
      <c r="H7" s="17" t="inlineStr">
        <is>
          <t>체크카드</t>
        </is>
      </c>
      <c r="J7" s="19">
        <f>IFERROR(IF(ROWS($J$6:J7)&lt;=COUNTA($B$6:$B$15),INDEX($B$6:$B$15,ROWS($J$6:J7)),INDEX($E$6:$E$30,ROWS($J$6:J7)-COUNTA($B$6:$B$15)))&amp;"","")</f>
        <v/>
      </c>
    </row>
    <row r="8">
      <c r="B8" s="17" t="inlineStr">
        <is>
          <t>용돈·지원금</t>
        </is>
      </c>
      <c r="E8" s="17" t="inlineStr">
        <is>
          <t>주거·관리비</t>
        </is>
      </c>
      <c r="F8" s="18" t="n">
        <v>300000</v>
      </c>
      <c r="H8" s="17" t="inlineStr">
        <is>
          <t>신용카드</t>
        </is>
      </c>
      <c r="J8" s="19">
        <f>IFERROR(IF(ROWS($J$6:J8)&lt;=COUNTA($B$6:$B$15),INDEX($B$6:$B$15,ROWS($J$6:J8)),INDEX($E$6:$E$30,ROWS($J$6:J8)-COUNTA($B$6:$B$15)))&amp;"","")</f>
        <v/>
      </c>
    </row>
    <row r="9">
      <c r="B9" s="17" t="inlineStr">
        <is>
          <t>이자·배당</t>
        </is>
      </c>
      <c r="E9" s="17" t="inlineStr">
        <is>
          <t>공과금(전기·가스·수도)</t>
        </is>
      </c>
      <c r="F9" s="18" t="n">
        <v>150000</v>
      </c>
      <c r="H9" s="17" t="inlineStr">
        <is>
          <t>계좌이체</t>
        </is>
      </c>
      <c r="J9" s="19">
        <f>IFERROR(IF(ROWS($J$6:J9)&lt;=COUNTA($B$6:$B$15),INDEX($B$6:$B$15,ROWS($J$6:J9)),INDEX($E$6:$E$30,ROWS($J$6:J9)-COUNTA($B$6:$B$15)))&amp;"","")</f>
        <v/>
      </c>
    </row>
    <row r="10">
      <c r="B10" s="17" t="inlineStr">
        <is>
          <t>기타 수입</t>
        </is>
      </c>
      <c r="E10" s="17" t="inlineStr">
        <is>
          <t>통신비</t>
        </is>
      </c>
      <c r="F10" s="18" t="n">
        <v>120000</v>
      </c>
      <c r="H10" s="17" t="inlineStr">
        <is>
          <t>간편결제</t>
        </is>
      </c>
      <c r="J10" s="19">
        <f>IFERROR(IF(ROWS($J$6:J10)&lt;=COUNTA($B$6:$B$15),INDEX($B$6:$B$15,ROWS($J$6:J10)),INDEX($E$6:$E$30,ROWS($J$6:J10)-COUNTA($B$6:$B$15)))&amp;"","")</f>
        <v/>
      </c>
    </row>
    <row r="11">
      <c r="B11" s="17" t="n"/>
      <c r="E11" s="17" t="inlineStr">
        <is>
          <t>교통·차량</t>
        </is>
      </c>
      <c r="F11" s="18" t="n">
        <v>200000</v>
      </c>
      <c r="H11" s="17" t="inlineStr">
        <is>
          <t>상품권</t>
        </is>
      </c>
      <c r="J11" s="19">
        <f>IFERROR(IF(ROWS($J$6:J11)&lt;=COUNTA($B$6:$B$15),INDEX($B$6:$B$15,ROWS($J$6:J11)),INDEX($E$6:$E$30,ROWS($J$6:J11)-COUNTA($B$6:$B$15)))&amp;"","")</f>
        <v/>
      </c>
    </row>
    <row r="12">
      <c r="B12" s="17" t="n"/>
      <c r="E12" s="17" t="inlineStr">
        <is>
          <t>생활용품</t>
        </is>
      </c>
      <c r="F12" s="18" t="n">
        <v>100000</v>
      </c>
      <c r="H12" s="17" t="n"/>
      <c r="J12" s="19">
        <f>IFERROR(IF(ROWS($J$6:J12)&lt;=COUNTA($B$6:$B$15),INDEX($B$6:$B$15,ROWS($J$6:J12)),INDEX($E$6:$E$30,ROWS($J$6:J12)-COUNTA($B$6:$B$15)))&amp;"","")</f>
        <v/>
      </c>
    </row>
    <row r="13">
      <c r="B13" s="17" t="n"/>
      <c r="E13" s="17" t="inlineStr">
        <is>
          <t>의류·미용</t>
        </is>
      </c>
      <c r="F13" s="18" t="n">
        <v>100000</v>
      </c>
      <c r="J13" s="19">
        <f>IFERROR(IF(ROWS($J$6:J13)&lt;=COUNTA($B$6:$B$15),INDEX($B$6:$B$15,ROWS($J$6:J13)),INDEX($E$6:$E$30,ROWS($J$6:J13)-COUNTA($B$6:$B$15)))&amp;"","")</f>
        <v/>
      </c>
    </row>
    <row r="14">
      <c r="B14" s="17" t="n"/>
      <c r="E14" s="17" t="inlineStr">
        <is>
          <t>의료·건강</t>
        </is>
      </c>
      <c r="F14" s="18" t="n">
        <v>80000</v>
      </c>
      <c r="J14" s="19">
        <f>IFERROR(IF(ROWS($J$6:J14)&lt;=COUNTA($B$6:$B$15),INDEX($B$6:$B$15,ROWS($J$6:J14)),INDEX($E$6:$E$30,ROWS($J$6:J14)-COUNTA($B$6:$B$15)))&amp;"","")</f>
        <v/>
      </c>
    </row>
    <row r="15">
      <c r="B15" s="17" t="n"/>
      <c r="E15" s="17" t="inlineStr">
        <is>
          <t>교육</t>
        </is>
      </c>
      <c r="F15" s="18" t="n">
        <v>200000</v>
      </c>
      <c r="J15" s="19">
        <f>IFERROR(IF(ROWS($J$6:J15)&lt;=COUNTA($B$6:$B$15),INDEX($B$6:$B$15,ROWS($J$6:J15)),INDEX($E$6:$E$30,ROWS($J$6:J15)-COUNTA($B$6:$B$15)))&amp;"","")</f>
        <v/>
      </c>
    </row>
    <row r="16">
      <c r="E16" s="17" t="inlineStr">
        <is>
          <t>육아</t>
        </is>
      </c>
      <c r="F16" s="18" t="n">
        <v>0</v>
      </c>
      <c r="J16" s="19">
        <f>IFERROR(IF(ROWS($J$6:J16)&lt;=COUNTA($B$6:$B$15),INDEX($B$6:$B$15,ROWS($J$6:J16)),INDEX($E$6:$E$30,ROWS($J$6:J16)-COUNTA($B$6:$B$15)))&amp;"","")</f>
        <v/>
      </c>
    </row>
    <row r="17">
      <c r="E17" s="17" t="inlineStr">
        <is>
          <t>문화·여가</t>
        </is>
      </c>
      <c r="F17" s="18" t="n">
        <v>100000</v>
      </c>
      <c r="J17" s="19">
        <f>IFERROR(IF(ROWS($J$6:J17)&lt;=COUNTA($B$6:$B$15),INDEX($B$6:$B$15,ROWS($J$6:J17)),INDEX($E$6:$E$30,ROWS($J$6:J17)-COUNTA($B$6:$B$15)))&amp;"","")</f>
        <v/>
      </c>
    </row>
    <row r="18">
      <c r="E18" s="17" t="inlineStr">
        <is>
          <t>경조사·선물</t>
        </is>
      </c>
      <c r="F18" s="18" t="n">
        <v>100000</v>
      </c>
      <c r="J18" s="19">
        <f>IFERROR(IF(ROWS($J$6:J18)&lt;=COUNTA($B$6:$B$15),INDEX($B$6:$B$15,ROWS($J$6:J18)),INDEX($E$6:$E$30,ROWS($J$6:J18)-COUNTA($B$6:$B$15)))&amp;"","")</f>
        <v/>
      </c>
    </row>
    <row r="19">
      <c r="E19" s="17" t="inlineStr">
        <is>
          <t>보험</t>
        </is>
      </c>
      <c r="F19" s="18" t="n">
        <v>200000</v>
      </c>
      <c r="J19" s="19">
        <f>IFERROR(IF(ROWS($J$6:J19)&lt;=COUNTA($B$6:$B$15),INDEX($B$6:$B$15,ROWS($J$6:J19)),INDEX($E$6:$E$30,ROWS($J$6:J19)-COUNTA($B$6:$B$15)))&amp;"","")</f>
        <v/>
      </c>
    </row>
    <row r="20">
      <c r="E20" s="17" t="inlineStr">
        <is>
          <t>대출 이자</t>
        </is>
      </c>
      <c r="F20" s="18" t="n">
        <v>0</v>
      </c>
      <c r="J20" s="19">
        <f>IFERROR(IF(ROWS($J$6:J20)&lt;=COUNTA($B$6:$B$15),INDEX($B$6:$B$15,ROWS($J$6:J20)),INDEX($E$6:$E$30,ROWS($J$6:J20)-COUNTA($B$6:$B$15)))&amp;"","")</f>
        <v/>
      </c>
    </row>
    <row r="21">
      <c r="E21" s="17" t="inlineStr">
        <is>
          <t>저축·투자</t>
        </is>
      </c>
      <c r="F21" s="18" t="n">
        <v>500000</v>
      </c>
      <c r="J21" s="19">
        <f>IFERROR(IF(ROWS($J$6:J21)&lt;=COUNTA($B$6:$B$15),INDEX($B$6:$B$15,ROWS($J$6:J21)),INDEX($E$6:$E$30,ROWS($J$6:J21)-COUNTA($B$6:$B$15)))&amp;"","")</f>
        <v/>
      </c>
    </row>
    <row r="22">
      <c r="E22" s="17" t="inlineStr">
        <is>
          <t>기타 지출</t>
        </is>
      </c>
      <c r="F22" s="18" t="n">
        <v>50000</v>
      </c>
      <c r="J22" s="19">
        <f>IFERROR(IF(ROWS($J$6:J22)&lt;=COUNTA($B$6:$B$15),INDEX($B$6:$B$15,ROWS($J$6:J22)),INDEX($E$6:$E$30,ROWS($J$6:J22)-COUNTA($B$6:$B$15)))&amp;"","")</f>
        <v/>
      </c>
    </row>
    <row r="23">
      <c r="E23" s="17" t="n"/>
      <c r="F23" s="18" t="n"/>
      <c r="J23" s="19">
        <f>IFERROR(IF(ROWS($J$6:J23)&lt;=COUNTA($B$6:$B$15),INDEX($B$6:$B$15,ROWS($J$6:J23)),INDEX($E$6:$E$30,ROWS($J$6:J23)-COUNTA($B$6:$B$15)))&amp;"","")</f>
        <v/>
      </c>
    </row>
    <row r="24">
      <c r="E24" s="17" t="n"/>
      <c r="F24" s="18" t="n"/>
      <c r="J24" s="19">
        <f>IFERROR(IF(ROWS($J$6:J24)&lt;=COUNTA($B$6:$B$15),INDEX($B$6:$B$15,ROWS($J$6:J24)),INDEX($E$6:$E$30,ROWS($J$6:J24)-COUNTA($B$6:$B$15)))&amp;"","")</f>
        <v/>
      </c>
    </row>
    <row r="25">
      <c r="E25" s="17" t="n"/>
      <c r="F25" s="18" t="n"/>
      <c r="J25" s="19">
        <f>IFERROR(IF(ROWS($J$6:J25)&lt;=COUNTA($B$6:$B$15),INDEX($B$6:$B$15,ROWS($J$6:J25)),INDEX($E$6:$E$30,ROWS($J$6:J25)-COUNTA($B$6:$B$15)))&amp;"","")</f>
        <v/>
      </c>
    </row>
    <row r="26">
      <c r="E26" s="17" t="n"/>
      <c r="F26" s="18" t="n"/>
      <c r="J26" s="19">
        <f>IFERROR(IF(ROWS($J$6:J26)&lt;=COUNTA($B$6:$B$15),INDEX($B$6:$B$15,ROWS($J$6:J26)),INDEX($E$6:$E$30,ROWS($J$6:J26)-COUNTA($B$6:$B$15)))&amp;"","")</f>
        <v/>
      </c>
    </row>
    <row r="27">
      <c r="E27" s="17" t="n"/>
      <c r="F27" s="18" t="n"/>
      <c r="J27" s="19">
        <f>IFERROR(IF(ROWS($J$6:J27)&lt;=COUNTA($B$6:$B$15),INDEX($B$6:$B$15,ROWS($J$6:J27)),INDEX($E$6:$E$30,ROWS($J$6:J27)-COUNTA($B$6:$B$15)))&amp;"","")</f>
        <v/>
      </c>
    </row>
    <row r="28">
      <c r="E28" s="17" t="n"/>
      <c r="F28" s="18" t="n"/>
      <c r="J28" s="19">
        <f>IFERROR(IF(ROWS($J$6:J28)&lt;=COUNTA($B$6:$B$15),INDEX($B$6:$B$15,ROWS($J$6:J28)),INDEX($E$6:$E$30,ROWS($J$6:J28)-COUNTA($B$6:$B$15)))&amp;"","")</f>
        <v/>
      </c>
    </row>
    <row r="29">
      <c r="E29" s="17" t="n"/>
      <c r="F29" s="18" t="n"/>
      <c r="J29" s="19">
        <f>IFERROR(IF(ROWS($J$6:J29)&lt;=COUNTA($B$6:$B$15),INDEX($B$6:$B$15,ROWS($J$6:J29)),INDEX($E$6:$E$30,ROWS($J$6:J29)-COUNTA($B$6:$B$15)))&amp;"","")</f>
        <v/>
      </c>
    </row>
    <row r="30">
      <c r="E30" s="17" t="n"/>
      <c r="F30" s="18" t="n"/>
      <c r="J30" s="19">
        <f>IFERROR(IF(ROWS($J$6:J30)&lt;=COUNTA($B$6:$B$15),INDEX($B$6:$B$15,ROWS($J$6:J30)),INDEX($E$6:$E$30,ROWS($J$6:J30)-COUNTA($B$6:$B$15)))&amp;"","")</f>
        <v/>
      </c>
    </row>
    <row r="31">
      <c r="E31" s="20" t="inlineStr">
        <is>
          <t>월 예산 합계</t>
        </is>
      </c>
      <c r="F31" s="21">
        <f>SUM(F6:F30)</f>
        <v/>
      </c>
      <c r="J31" s="19">
        <f>IFERROR(IF(ROWS($J$6:J31)&lt;=COUNTA($B$6:$B$15),INDEX($B$6:$B$15,ROWS($J$6:J31)),INDEX($E$6:$E$30,ROWS($J$6:J31)-COUNTA($B$6:$B$15)))&amp;"","")</f>
        <v/>
      </c>
    </row>
    <row r="32">
      <c r="J32" s="19">
        <f>IFERROR(IF(ROWS($J$6:J32)&lt;=COUNTA($B$6:$B$15),INDEX($B$6:$B$15,ROWS($J$6:J32)),INDEX($E$6:$E$30,ROWS($J$6:J32)-COUNTA($B$6:$B$15)))&amp;"","")</f>
        <v/>
      </c>
    </row>
    <row r="33">
      <c r="J33" s="19">
        <f>IFERROR(IF(ROWS($J$6:J33)&lt;=COUNTA($B$6:$B$15),INDEX($B$6:$B$15,ROWS($J$6:J33)),INDEX($E$6:$E$30,ROWS($J$6:J33)-COUNTA($B$6:$B$15)))&amp;"","")</f>
        <v/>
      </c>
    </row>
    <row r="34">
      <c r="J34" s="19">
        <f>IFERROR(IF(ROWS($J$6:J34)&lt;=COUNTA($B$6:$B$15),INDEX($B$6:$B$15,ROWS($J$6:J34)),INDEX($E$6:$E$30,ROWS($J$6:J34)-COUNTA($B$6:$B$15)))&amp;"","")</f>
        <v/>
      </c>
    </row>
    <row r="35">
      <c r="J35" s="19">
        <f>IFERROR(IF(ROWS($J$6:J35)&lt;=COUNTA($B$6:$B$15),INDEX($B$6:$B$15,ROWS($J$6:J35)),INDEX($E$6:$E$30,ROWS($J$6:J35)-COUNTA($B$6:$B$15)))&amp;"","")</f>
        <v/>
      </c>
    </row>
    <row r="36">
      <c r="J36" s="19">
        <f>IFERROR(IF(ROWS($J$6:J36)&lt;=COUNTA($B$6:$B$15),INDEX($B$6:$B$15,ROWS($J$6:J36)),INDEX($E$6:$E$30,ROWS($J$6:J36)-COUNTA($B$6:$B$15)))&amp;"","")</f>
        <v/>
      </c>
    </row>
    <row r="37">
      <c r="J37" s="19">
        <f>IFERROR(IF(ROWS($J$6:J37)&lt;=COUNTA($B$6:$B$15),INDEX($B$6:$B$15,ROWS($J$6:J37)),INDEX($E$6:$E$30,ROWS($J$6:J37)-COUNTA($B$6:$B$15)))&amp;"","")</f>
        <v/>
      </c>
    </row>
    <row r="38">
      <c r="J38" s="19">
        <f>IFERROR(IF(ROWS($J$6:J38)&lt;=COUNTA($B$6:$B$15),INDEX($B$6:$B$15,ROWS($J$6:J38)),INDEX($E$6:$E$30,ROWS($J$6:J38)-COUNTA($B$6:$B$15)))&amp;"","")</f>
        <v/>
      </c>
    </row>
    <row r="39">
      <c r="J39" s="19">
        <f>IFERROR(IF(ROWS($J$6:J39)&lt;=COUNTA($B$6:$B$15),INDEX($B$6:$B$15,ROWS($J$6:J39)),INDEX($E$6:$E$30,ROWS($J$6:J39)-COUNTA($B$6:$B$15)))&amp;"","")</f>
        <v/>
      </c>
    </row>
    <row r="40">
      <c r="J40" s="19">
        <f>IFERROR(IF(ROWS($J$6:J40)&lt;=COUNTA($B$6:$B$15),INDEX($B$6:$B$15,ROWS($J$6:J40)),INDEX($E$6:$E$30,ROWS($J$6:J40)-COUNTA($B$6:$B$15)))&amp;"","")</f>
        <v/>
      </c>
    </row>
  </sheetData>
  <mergeCells count="2">
    <mergeCell ref="A2:H2"/>
    <mergeCell ref="A1:H1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04"/>
  <sheetViews>
    <sheetView showGridLines="0" tabSelected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1" customWidth="1" min="4" max="4"/>
    <col width="13" customWidth="1" min="5" max="5"/>
    <col width="22" customWidth="1" min="6" max="6"/>
    <col width="9" customWidth="1" min="7" max="7"/>
    <col width="7" customWidth="1" min="8" max="8"/>
    <col width="6" customWidth="1" min="9" max="9"/>
  </cols>
  <sheetData>
    <row r="1" ht="34" customHeight="1">
      <c r="A1" s="12" t="inlineStr">
        <is>
          <t>가계부 내역</t>
        </is>
      </c>
    </row>
    <row r="2" ht="18" customHeight="1">
      <c r="A2" s="13" t="inlineStr">
        <is>
          <t>날짜·항목·금액만 입력하면 구분(수입/지출)과 연·월이 자동으로 정리되고, 월별 요약·예산 관리에 바로 반영됩니다.</t>
        </is>
      </c>
    </row>
    <row r="3">
      <c r="A3" s="14" t="inlineStr">
        <is>
          <t>■ 흰 칸: 입력 (항목·결제수단은 ▼ 목록에서 선택)   ■ 회색 칸: 자동 계산</t>
        </is>
      </c>
    </row>
    <row r="4" ht="30" customHeight="1">
      <c r="A4" s="15" t="inlineStr">
        <is>
          <t>날짜</t>
        </is>
      </c>
      <c r="B4" s="15" t="inlineStr">
        <is>
          <t>항목</t>
        </is>
      </c>
      <c r="C4" s="15" t="inlineStr">
        <is>
          <t>내용</t>
        </is>
      </c>
      <c r="D4" s="15" t="inlineStr">
        <is>
          <t>결제수단</t>
        </is>
      </c>
      <c r="E4" s="15" t="inlineStr">
        <is>
          <t>금액(원)</t>
        </is>
      </c>
      <c r="F4" s="15" t="inlineStr">
        <is>
          <t>메모</t>
        </is>
      </c>
      <c r="G4" s="15" t="inlineStr">
        <is>
          <t>구분</t>
        </is>
      </c>
      <c r="H4" s="15" t="inlineStr">
        <is>
          <t>연</t>
        </is>
      </c>
      <c r="I4" s="15" t="inlineStr">
        <is>
          <t>월</t>
        </is>
      </c>
    </row>
    <row r="5">
      <c r="A5" s="22" t="n">
        <v>46296</v>
      </c>
      <c r="B5" s="23" t="inlineStr">
        <is>
          <t>급여</t>
        </is>
      </c>
      <c r="C5" s="23" t="inlineStr">
        <is>
          <t>10월 급여</t>
        </is>
      </c>
      <c r="D5" s="23" t="inlineStr">
        <is>
          <t>계좌이체</t>
        </is>
      </c>
      <c r="E5" s="24" t="n">
        <v>3200000</v>
      </c>
      <c r="F5" s="25" t="inlineStr">
        <is>
          <t>예시 · 지우고 사용하세요</t>
        </is>
      </c>
      <c r="G5" s="26">
        <f>IF(B5="","",IF(COUNTIF('설정'!$B$6:$B$15,B5)&gt;0,"수입",IF(COUNTIF('설정'!$E$6:$E$30,B5)&gt;0,"지출","항목 확인")))</f>
        <v/>
      </c>
      <c r="H5" s="27">
        <f>IF(A5="","",YEAR(A5))</f>
        <v/>
      </c>
      <c r="I5" s="27">
        <f>IF(A5="","",MONTH(A5))</f>
        <v/>
      </c>
    </row>
    <row r="6">
      <c r="A6" s="22" t="n">
        <v>46297</v>
      </c>
      <c r="B6" s="23" t="inlineStr">
        <is>
          <t>식비(장보기)</t>
        </is>
      </c>
      <c r="C6" s="23" t="inlineStr">
        <is>
          <t>마트 장보기</t>
        </is>
      </c>
      <c r="D6" s="23" t="inlineStr">
        <is>
          <t>체크카드</t>
        </is>
      </c>
      <c r="E6" s="24" t="n">
        <v>87400</v>
      </c>
      <c r="F6" s="25" t="inlineStr">
        <is>
          <t>예시 · 지우고 사용하세요</t>
        </is>
      </c>
      <c r="G6" s="26">
        <f>IF(B6="","",IF(COUNTIF('설정'!$B$6:$B$15,B6)&gt;0,"수입",IF(COUNTIF('설정'!$E$6:$E$30,B6)&gt;0,"지출","항목 확인")))</f>
        <v/>
      </c>
      <c r="H6" s="27">
        <f>IF(A6="","",YEAR(A6))</f>
        <v/>
      </c>
      <c r="I6" s="27">
        <f>IF(A6="","",MONTH(A6))</f>
        <v/>
      </c>
    </row>
    <row r="7">
      <c r="A7" s="22" t="n">
        <v>46298</v>
      </c>
      <c r="B7" s="23" t="inlineStr">
        <is>
          <t>외식·카페</t>
        </is>
      </c>
      <c r="C7" s="23" t="inlineStr">
        <is>
          <t>가족 외식</t>
        </is>
      </c>
      <c r="D7" s="23" t="inlineStr">
        <is>
          <t>신용카드</t>
        </is>
      </c>
      <c r="E7" s="24" t="n">
        <v>54000</v>
      </c>
      <c r="F7" s="25" t="inlineStr">
        <is>
          <t>예시 · 지우고 사용하세요</t>
        </is>
      </c>
      <c r="G7" s="26">
        <f>IF(B7="","",IF(COUNTIF('설정'!$B$6:$B$15,B7)&gt;0,"수입",IF(COUNTIF('설정'!$E$6:$E$30,B7)&gt;0,"지출","항목 확인")))</f>
        <v/>
      </c>
      <c r="H7" s="27">
        <f>IF(A7="","",YEAR(A7))</f>
        <v/>
      </c>
      <c r="I7" s="27">
        <f>IF(A7="","",MONTH(A7))</f>
        <v/>
      </c>
    </row>
    <row r="8">
      <c r="A8" s="22" t="n">
        <v>46300</v>
      </c>
      <c r="B8" s="23" t="inlineStr">
        <is>
          <t>통신비</t>
        </is>
      </c>
      <c r="C8" s="23" t="inlineStr">
        <is>
          <t>휴대폰 요금</t>
        </is>
      </c>
      <c r="D8" s="23" t="inlineStr">
        <is>
          <t>계좌이체</t>
        </is>
      </c>
      <c r="E8" s="24" t="n">
        <v>65000</v>
      </c>
      <c r="F8" s="25" t="inlineStr">
        <is>
          <t>예시 · 지우고 사용하세요</t>
        </is>
      </c>
      <c r="G8" s="26">
        <f>IF(B8="","",IF(COUNTIF('설정'!$B$6:$B$15,B8)&gt;0,"수입",IF(COUNTIF('설정'!$E$6:$E$30,B8)&gt;0,"지출","항목 확인")))</f>
        <v/>
      </c>
      <c r="H8" s="27">
        <f>IF(A8="","",YEAR(A8))</f>
        <v/>
      </c>
      <c r="I8" s="27">
        <f>IF(A8="","",MONTH(A8))</f>
        <v/>
      </c>
    </row>
    <row r="9">
      <c r="A9" s="22" t="n">
        <v>46302</v>
      </c>
      <c r="B9" s="23" t="inlineStr">
        <is>
          <t>교통·차량</t>
        </is>
      </c>
      <c r="C9" s="23" t="inlineStr">
        <is>
          <t>주유</t>
        </is>
      </c>
      <c r="D9" s="23" t="inlineStr">
        <is>
          <t>신용카드</t>
        </is>
      </c>
      <c r="E9" s="24" t="n">
        <v>70000</v>
      </c>
      <c r="F9" s="25" t="inlineStr">
        <is>
          <t>예시 · 지우고 사용하세요</t>
        </is>
      </c>
      <c r="G9" s="26">
        <f>IF(B9="","",IF(COUNTIF('설정'!$B$6:$B$15,B9)&gt;0,"수입",IF(COUNTIF('설정'!$E$6:$E$30,B9)&gt;0,"지출","항목 확인")))</f>
        <v/>
      </c>
      <c r="H9" s="27">
        <f>IF(A9="","",YEAR(A9))</f>
        <v/>
      </c>
      <c r="I9" s="27">
        <f>IF(A9="","",MONTH(A9))</f>
        <v/>
      </c>
    </row>
    <row r="10">
      <c r="A10" s="22" t="n">
        <v>46305</v>
      </c>
      <c r="B10" s="23" t="inlineStr">
        <is>
          <t>저축·투자</t>
        </is>
      </c>
      <c r="C10" s="23" t="inlineStr">
        <is>
          <t>적금 자동이체</t>
        </is>
      </c>
      <c r="D10" s="23" t="inlineStr">
        <is>
          <t>계좌이체</t>
        </is>
      </c>
      <c r="E10" s="24" t="n">
        <v>500000</v>
      </c>
      <c r="F10" s="25" t="inlineStr">
        <is>
          <t>예시 · 지우고 사용하세요</t>
        </is>
      </c>
      <c r="G10" s="26">
        <f>IF(B10="","",IF(COUNTIF('설정'!$B$6:$B$15,B10)&gt;0,"수입",IF(COUNTIF('설정'!$E$6:$E$30,B10)&gt;0,"지출","항목 확인")))</f>
        <v/>
      </c>
      <c r="H10" s="27">
        <f>IF(A10="","",YEAR(A10))</f>
        <v/>
      </c>
      <c r="I10" s="27">
        <f>IF(A10="","",MONTH(A10))</f>
        <v/>
      </c>
    </row>
    <row r="11">
      <c r="A11" s="22" t="n"/>
      <c r="B11" s="23" t="n"/>
      <c r="C11" s="23" t="n"/>
      <c r="D11" s="23" t="n"/>
      <c r="E11" s="24" t="n"/>
      <c r="F11" s="23" t="n"/>
      <c r="G11" s="26">
        <f>IF(B11="","",IF(COUNTIF('설정'!$B$6:$B$15,B11)&gt;0,"수입",IF(COUNTIF('설정'!$E$6:$E$30,B11)&gt;0,"지출","항목 확인")))</f>
        <v/>
      </c>
      <c r="H11" s="27">
        <f>IF(A11="","",YEAR(A11))</f>
        <v/>
      </c>
      <c r="I11" s="27">
        <f>IF(A11="","",MONTH(A11))</f>
        <v/>
      </c>
    </row>
    <row r="12">
      <c r="A12" s="22" t="n"/>
      <c r="B12" s="23" t="n"/>
      <c r="C12" s="23" t="n"/>
      <c r="D12" s="23" t="n"/>
      <c r="E12" s="24" t="n"/>
      <c r="F12" s="23" t="n"/>
      <c r="G12" s="26">
        <f>IF(B12="","",IF(COUNTIF('설정'!$B$6:$B$15,B12)&gt;0,"수입",IF(COUNTIF('설정'!$E$6:$E$30,B12)&gt;0,"지출","항목 확인")))</f>
        <v/>
      </c>
      <c r="H12" s="27">
        <f>IF(A12="","",YEAR(A12))</f>
        <v/>
      </c>
      <c r="I12" s="27">
        <f>IF(A12="","",MONTH(A12))</f>
        <v/>
      </c>
    </row>
    <row r="13">
      <c r="A13" s="22" t="n"/>
      <c r="B13" s="23" t="n"/>
      <c r="C13" s="23" t="n"/>
      <c r="D13" s="23" t="n"/>
      <c r="E13" s="24" t="n"/>
      <c r="F13" s="23" t="n"/>
      <c r="G13" s="26">
        <f>IF(B13="","",IF(COUNTIF('설정'!$B$6:$B$15,B13)&gt;0,"수입",IF(COUNTIF('설정'!$E$6:$E$30,B13)&gt;0,"지출","항목 확인")))</f>
        <v/>
      </c>
      <c r="H13" s="27">
        <f>IF(A13="","",YEAR(A13))</f>
        <v/>
      </c>
      <c r="I13" s="27">
        <f>IF(A13="","",MONTH(A13))</f>
        <v/>
      </c>
    </row>
    <row r="14">
      <c r="A14" s="22" t="n"/>
      <c r="B14" s="23" t="n"/>
      <c r="C14" s="23" t="n"/>
      <c r="D14" s="23" t="n"/>
      <c r="E14" s="24" t="n"/>
      <c r="F14" s="23" t="n"/>
      <c r="G14" s="26">
        <f>IF(B14="","",IF(COUNTIF('설정'!$B$6:$B$15,B14)&gt;0,"수입",IF(COUNTIF('설정'!$E$6:$E$30,B14)&gt;0,"지출","항목 확인")))</f>
        <v/>
      </c>
      <c r="H14" s="27">
        <f>IF(A14="","",YEAR(A14))</f>
        <v/>
      </c>
      <c r="I14" s="27">
        <f>IF(A14="","",MONTH(A14))</f>
        <v/>
      </c>
    </row>
    <row r="15">
      <c r="A15" s="22" t="n"/>
      <c r="B15" s="23" t="n"/>
      <c r="C15" s="23" t="n"/>
      <c r="D15" s="23" t="n"/>
      <c r="E15" s="24" t="n"/>
      <c r="F15" s="23" t="n"/>
      <c r="G15" s="26">
        <f>IF(B15="","",IF(COUNTIF('설정'!$B$6:$B$15,B15)&gt;0,"수입",IF(COUNTIF('설정'!$E$6:$E$30,B15)&gt;0,"지출","항목 확인")))</f>
        <v/>
      </c>
      <c r="H15" s="27">
        <f>IF(A15="","",YEAR(A15))</f>
        <v/>
      </c>
      <c r="I15" s="27">
        <f>IF(A15="","",MONTH(A15))</f>
        <v/>
      </c>
    </row>
    <row r="16">
      <c r="A16" s="22" t="n"/>
      <c r="B16" s="23" t="n"/>
      <c r="C16" s="23" t="n"/>
      <c r="D16" s="23" t="n"/>
      <c r="E16" s="24" t="n"/>
      <c r="F16" s="23" t="n"/>
      <c r="G16" s="26">
        <f>IF(B16="","",IF(COUNTIF('설정'!$B$6:$B$15,B16)&gt;0,"수입",IF(COUNTIF('설정'!$E$6:$E$30,B16)&gt;0,"지출","항목 확인")))</f>
        <v/>
      </c>
      <c r="H16" s="27">
        <f>IF(A16="","",YEAR(A16))</f>
        <v/>
      </c>
      <c r="I16" s="27">
        <f>IF(A16="","",MONTH(A16))</f>
        <v/>
      </c>
    </row>
    <row r="17">
      <c r="A17" s="22" t="n"/>
      <c r="B17" s="23" t="n"/>
      <c r="C17" s="23" t="n"/>
      <c r="D17" s="23" t="n"/>
      <c r="E17" s="24" t="n"/>
      <c r="F17" s="23" t="n"/>
      <c r="G17" s="26">
        <f>IF(B17="","",IF(COUNTIF('설정'!$B$6:$B$15,B17)&gt;0,"수입",IF(COUNTIF('설정'!$E$6:$E$30,B17)&gt;0,"지출","항목 확인")))</f>
        <v/>
      </c>
      <c r="H17" s="27">
        <f>IF(A17="","",YEAR(A17))</f>
        <v/>
      </c>
      <c r="I17" s="27">
        <f>IF(A17="","",MONTH(A17))</f>
        <v/>
      </c>
    </row>
    <row r="18">
      <c r="A18" s="22" t="n"/>
      <c r="B18" s="23" t="n"/>
      <c r="C18" s="23" t="n"/>
      <c r="D18" s="23" t="n"/>
      <c r="E18" s="24" t="n"/>
      <c r="F18" s="23" t="n"/>
      <c r="G18" s="26">
        <f>IF(B18="","",IF(COUNTIF('설정'!$B$6:$B$15,B18)&gt;0,"수입",IF(COUNTIF('설정'!$E$6:$E$30,B18)&gt;0,"지출","항목 확인")))</f>
        <v/>
      </c>
      <c r="H18" s="27">
        <f>IF(A18="","",YEAR(A18))</f>
        <v/>
      </c>
      <c r="I18" s="27">
        <f>IF(A18="","",MONTH(A18))</f>
        <v/>
      </c>
    </row>
    <row r="19">
      <c r="A19" s="22" t="n"/>
      <c r="B19" s="23" t="n"/>
      <c r="C19" s="23" t="n"/>
      <c r="D19" s="23" t="n"/>
      <c r="E19" s="24" t="n"/>
      <c r="F19" s="23" t="n"/>
      <c r="G19" s="26">
        <f>IF(B19="","",IF(COUNTIF('설정'!$B$6:$B$15,B19)&gt;0,"수입",IF(COUNTIF('설정'!$E$6:$E$30,B19)&gt;0,"지출","항목 확인")))</f>
        <v/>
      </c>
      <c r="H19" s="27">
        <f>IF(A19="","",YEAR(A19))</f>
        <v/>
      </c>
      <c r="I19" s="27">
        <f>IF(A19="","",MONTH(A19))</f>
        <v/>
      </c>
    </row>
    <row r="20">
      <c r="A20" s="22" t="n"/>
      <c r="B20" s="23" t="n"/>
      <c r="C20" s="23" t="n"/>
      <c r="D20" s="23" t="n"/>
      <c r="E20" s="24" t="n"/>
      <c r="F20" s="23" t="n"/>
      <c r="G20" s="26">
        <f>IF(B20="","",IF(COUNTIF('설정'!$B$6:$B$15,B20)&gt;0,"수입",IF(COUNTIF('설정'!$E$6:$E$30,B20)&gt;0,"지출","항목 확인")))</f>
        <v/>
      </c>
      <c r="H20" s="27">
        <f>IF(A20="","",YEAR(A20))</f>
        <v/>
      </c>
      <c r="I20" s="27">
        <f>IF(A20="","",MONTH(A20))</f>
        <v/>
      </c>
    </row>
    <row r="21">
      <c r="A21" s="22" t="n"/>
      <c r="B21" s="23" t="n"/>
      <c r="C21" s="23" t="n"/>
      <c r="D21" s="23" t="n"/>
      <c r="E21" s="24" t="n"/>
      <c r="F21" s="23" t="n"/>
      <c r="G21" s="26">
        <f>IF(B21="","",IF(COUNTIF('설정'!$B$6:$B$15,B21)&gt;0,"수입",IF(COUNTIF('설정'!$E$6:$E$30,B21)&gt;0,"지출","항목 확인")))</f>
        <v/>
      </c>
      <c r="H21" s="27">
        <f>IF(A21="","",YEAR(A21))</f>
        <v/>
      </c>
      <c r="I21" s="27">
        <f>IF(A21="","",MONTH(A21))</f>
        <v/>
      </c>
    </row>
    <row r="22">
      <c r="A22" s="22" t="n"/>
      <c r="B22" s="23" t="n"/>
      <c r="C22" s="23" t="n"/>
      <c r="D22" s="23" t="n"/>
      <c r="E22" s="24" t="n"/>
      <c r="F22" s="23" t="n"/>
      <c r="G22" s="26">
        <f>IF(B22="","",IF(COUNTIF('설정'!$B$6:$B$15,B22)&gt;0,"수입",IF(COUNTIF('설정'!$E$6:$E$30,B22)&gt;0,"지출","항목 확인")))</f>
        <v/>
      </c>
      <c r="H22" s="27">
        <f>IF(A22="","",YEAR(A22))</f>
        <v/>
      </c>
      <c r="I22" s="27">
        <f>IF(A22="","",MONTH(A22))</f>
        <v/>
      </c>
    </row>
    <row r="23">
      <c r="A23" s="22" t="n"/>
      <c r="B23" s="23" t="n"/>
      <c r="C23" s="23" t="n"/>
      <c r="D23" s="23" t="n"/>
      <c r="E23" s="24" t="n"/>
      <c r="F23" s="23" t="n"/>
      <c r="G23" s="26">
        <f>IF(B23="","",IF(COUNTIF('설정'!$B$6:$B$15,B23)&gt;0,"수입",IF(COUNTIF('설정'!$E$6:$E$30,B23)&gt;0,"지출","항목 확인")))</f>
        <v/>
      </c>
      <c r="H23" s="27">
        <f>IF(A23="","",YEAR(A23))</f>
        <v/>
      </c>
      <c r="I23" s="27">
        <f>IF(A23="","",MONTH(A23))</f>
        <v/>
      </c>
    </row>
    <row r="24">
      <c r="A24" s="22" t="n"/>
      <c r="B24" s="23" t="n"/>
      <c r="C24" s="23" t="n"/>
      <c r="D24" s="23" t="n"/>
      <c r="E24" s="24" t="n"/>
      <c r="F24" s="23" t="n"/>
      <c r="G24" s="26">
        <f>IF(B24="","",IF(COUNTIF('설정'!$B$6:$B$15,B24)&gt;0,"수입",IF(COUNTIF('설정'!$E$6:$E$30,B24)&gt;0,"지출","항목 확인")))</f>
        <v/>
      </c>
      <c r="H24" s="27">
        <f>IF(A24="","",YEAR(A24))</f>
        <v/>
      </c>
      <c r="I24" s="27">
        <f>IF(A24="","",MONTH(A24))</f>
        <v/>
      </c>
    </row>
    <row r="25">
      <c r="A25" s="22" t="n"/>
      <c r="B25" s="23" t="n"/>
      <c r="C25" s="23" t="n"/>
      <c r="D25" s="23" t="n"/>
      <c r="E25" s="24" t="n"/>
      <c r="F25" s="23" t="n"/>
      <c r="G25" s="26">
        <f>IF(B25="","",IF(COUNTIF('설정'!$B$6:$B$15,B25)&gt;0,"수입",IF(COUNTIF('설정'!$E$6:$E$30,B25)&gt;0,"지출","항목 확인")))</f>
        <v/>
      </c>
      <c r="H25" s="27">
        <f>IF(A25="","",YEAR(A25))</f>
        <v/>
      </c>
      <c r="I25" s="27">
        <f>IF(A25="","",MONTH(A25))</f>
        <v/>
      </c>
    </row>
    <row r="26">
      <c r="A26" s="22" t="n"/>
      <c r="B26" s="23" t="n"/>
      <c r="C26" s="23" t="n"/>
      <c r="D26" s="23" t="n"/>
      <c r="E26" s="24" t="n"/>
      <c r="F26" s="23" t="n"/>
      <c r="G26" s="26">
        <f>IF(B26="","",IF(COUNTIF('설정'!$B$6:$B$15,B26)&gt;0,"수입",IF(COUNTIF('설정'!$E$6:$E$30,B26)&gt;0,"지출","항목 확인")))</f>
        <v/>
      </c>
      <c r="H26" s="27">
        <f>IF(A26="","",YEAR(A26))</f>
        <v/>
      </c>
      <c r="I26" s="27">
        <f>IF(A26="","",MONTH(A26))</f>
        <v/>
      </c>
    </row>
    <row r="27">
      <c r="A27" s="22" t="n"/>
      <c r="B27" s="23" t="n"/>
      <c r="C27" s="23" t="n"/>
      <c r="D27" s="23" t="n"/>
      <c r="E27" s="24" t="n"/>
      <c r="F27" s="23" t="n"/>
      <c r="G27" s="26">
        <f>IF(B27="","",IF(COUNTIF('설정'!$B$6:$B$15,B27)&gt;0,"수입",IF(COUNTIF('설정'!$E$6:$E$30,B27)&gt;0,"지출","항목 확인")))</f>
        <v/>
      </c>
      <c r="H27" s="27">
        <f>IF(A27="","",YEAR(A27))</f>
        <v/>
      </c>
      <c r="I27" s="27">
        <f>IF(A27="","",MONTH(A27))</f>
        <v/>
      </c>
    </row>
    <row r="28">
      <c r="A28" s="22" t="n"/>
      <c r="B28" s="23" t="n"/>
      <c r="C28" s="23" t="n"/>
      <c r="D28" s="23" t="n"/>
      <c r="E28" s="24" t="n"/>
      <c r="F28" s="23" t="n"/>
      <c r="G28" s="26">
        <f>IF(B28="","",IF(COUNTIF('설정'!$B$6:$B$15,B28)&gt;0,"수입",IF(COUNTIF('설정'!$E$6:$E$30,B28)&gt;0,"지출","항목 확인")))</f>
        <v/>
      </c>
      <c r="H28" s="27">
        <f>IF(A28="","",YEAR(A28))</f>
        <v/>
      </c>
      <c r="I28" s="27">
        <f>IF(A28="","",MONTH(A28))</f>
        <v/>
      </c>
    </row>
    <row r="29">
      <c r="A29" s="22" t="n"/>
      <c r="B29" s="23" t="n"/>
      <c r="C29" s="23" t="n"/>
      <c r="D29" s="23" t="n"/>
      <c r="E29" s="24" t="n"/>
      <c r="F29" s="23" t="n"/>
      <c r="G29" s="26">
        <f>IF(B29="","",IF(COUNTIF('설정'!$B$6:$B$15,B29)&gt;0,"수입",IF(COUNTIF('설정'!$E$6:$E$30,B29)&gt;0,"지출","항목 확인")))</f>
        <v/>
      </c>
      <c r="H29" s="27">
        <f>IF(A29="","",YEAR(A29))</f>
        <v/>
      </c>
      <c r="I29" s="27">
        <f>IF(A29="","",MONTH(A29))</f>
        <v/>
      </c>
    </row>
    <row r="30">
      <c r="A30" s="22" t="n"/>
      <c r="B30" s="23" t="n"/>
      <c r="C30" s="23" t="n"/>
      <c r="D30" s="23" t="n"/>
      <c r="E30" s="24" t="n"/>
      <c r="F30" s="23" t="n"/>
      <c r="G30" s="26">
        <f>IF(B30="","",IF(COUNTIF('설정'!$B$6:$B$15,B30)&gt;0,"수입",IF(COUNTIF('설정'!$E$6:$E$30,B30)&gt;0,"지출","항목 확인")))</f>
        <v/>
      </c>
      <c r="H30" s="27">
        <f>IF(A30="","",YEAR(A30))</f>
        <v/>
      </c>
      <c r="I30" s="27">
        <f>IF(A30="","",MONTH(A30))</f>
        <v/>
      </c>
    </row>
    <row r="31">
      <c r="A31" s="22" t="n"/>
      <c r="B31" s="23" t="n"/>
      <c r="C31" s="23" t="n"/>
      <c r="D31" s="23" t="n"/>
      <c r="E31" s="24" t="n"/>
      <c r="F31" s="23" t="n"/>
      <c r="G31" s="26">
        <f>IF(B31="","",IF(COUNTIF('설정'!$B$6:$B$15,B31)&gt;0,"수입",IF(COUNTIF('설정'!$E$6:$E$30,B31)&gt;0,"지출","항목 확인")))</f>
        <v/>
      </c>
      <c r="H31" s="27">
        <f>IF(A31="","",YEAR(A31))</f>
        <v/>
      </c>
      <c r="I31" s="27">
        <f>IF(A31="","",MONTH(A31))</f>
        <v/>
      </c>
    </row>
    <row r="32">
      <c r="A32" s="22" t="n"/>
      <c r="B32" s="23" t="n"/>
      <c r="C32" s="23" t="n"/>
      <c r="D32" s="23" t="n"/>
      <c r="E32" s="24" t="n"/>
      <c r="F32" s="23" t="n"/>
      <c r="G32" s="26">
        <f>IF(B32="","",IF(COUNTIF('설정'!$B$6:$B$15,B32)&gt;0,"수입",IF(COUNTIF('설정'!$E$6:$E$30,B32)&gt;0,"지출","항목 확인")))</f>
        <v/>
      </c>
      <c r="H32" s="27">
        <f>IF(A32="","",YEAR(A32))</f>
        <v/>
      </c>
      <c r="I32" s="27">
        <f>IF(A32="","",MONTH(A32))</f>
        <v/>
      </c>
    </row>
    <row r="33">
      <c r="A33" s="22" t="n"/>
      <c r="B33" s="23" t="n"/>
      <c r="C33" s="23" t="n"/>
      <c r="D33" s="23" t="n"/>
      <c r="E33" s="24" t="n"/>
      <c r="F33" s="23" t="n"/>
      <c r="G33" s="26">
        <f>IF(B33="","",IF(COUNTIF('설정'!$B$6:$B$15,B33)&gt;0,"수입",IF(COUNTIF('설정'!$E$6:$E$30,B33)&gt;0,"지출","항목 확인")))</f>
        <v/>
      </c>
      <c r="H33" s="27">
        <f>IF(A33="","",YEAR(A33))</f>
        <v/>
      </c>
      <c r="I33" s="27">
        <f>IF(A33="","",MONTH(A33))</f>
        <v/>
      </c>
    </row>
    <row r="34">
      <c r="A34" s="22" t="n"/>
      <c r="B34" s="23" t="n"/>
      <c r="C34" s="23" t="n"/>
      <c r="D34" s="23" t="n"/>
      <c r="E34" s="24" t="n"/>
      <c r="F34" s="23" t="n"/>
      <c r="G34" s="26">
        <f>IF(B34="","",IF(COUNTIF('설정'!$B$6:$B$15,B34)&gt;0,"수입",IF(COUNTIF('설정'!$E$6:$E$30,B34)&gt;0,"지출","항목 확인")))</f>
        <v/>
      </c>
      <c r="H34" s="27">
        <f>IF(A34="","",YEAR(A34))</f>
        <v/>
      </c>
      <c r="I34" s="27">
        <f>IF(A34="","",MONTH(A34))</f>
        <v/>
      </c>
    </row>
    <row r="35">
      <c r="A35" s="22" t="n"/>
      <c r="B35" s="23" t="n"/>
      <c r="C35" s="23" t="n"/>
      <c r="D35" s="23" t="n"/>
      <c r="E35" s="24" t="n"/>
      <c r="F35" s="23" t="n"/>
      <c r="G35" s="26">
        <f>IF(B35="","",IF(COUNTIF('설정'!$B$6:$B$15,B35)&gt;0,"수입",IF(COUNTIF('설정'!$E$6:$E$30,B35)&gt;0,"지출","항목 확인")))</f>
        <v/>
      </c>
      <c r="H35" s="27">
        <f>IF(A35="","",YEAR(A35))</f>
        <v/>
      </c>
      <c r="I35" s="27">
        <f>IF(A35="","",MONTH(A35))</f>
        <v/>
      </c>
    </row>
    <row r="36">
      <c r="A36" s="22" t="n"/>
      <c r="B36" s="23" t="n"/>
      <c r="C36" s="23" t="n"/>
      <c r="D36" s="23" t="n"/>
      <c r="E36" s="24" t="n"/>
      <c r="F36" s="23" t="n"/>
      <c r="G36" s="26">
        <f>IF(B36="","",IF(COUNTIF('설정'!$B$6:$B$15,B36)&gt;0,"수입",IF(COUNTIF('설정'!$E$6:$E$30,B36)&gt;0,"지출","항목 확인")))</f>
        <v/>
      </c>
      <c r="H36" s="27">
        <f>IF(A36="","",YEAR(A36))</f>
        <v/>
      </c>
      <c r="I36" s="27">
        <f>IF(A36="","",MONTH(A36))</f>
        <v/>
      </c>
    </row>
    <row r="37">
      <c r="A37" s="22" t="n"/>
      <c r="B37" s="23" t="n"/>
      <c r="C37" s="23" t="n"/>
      <c r="D37" s="23" t="n"/>
      <c r="E37" s="24" t="n"/>
      <c r="F37" s="23" t="n"/>
      <c r="G37" s="26">
        <f>IF(B37="","",IF(COUNTIF('설정'!$B$6:$B$15,B37)&gt;0,"수입",IF(COUNTIF('설정'!$E$6:$E$30,B37)&gt;0,"지출","항목 확인")))</f>
        <v/>
      </c>
      <c r="H37" s="27">
        <f>IF(A37="","",YEAR(A37))</f>
        <v/>
      </c>
      <c r="I37" s="27">
        <f>IF(A37="","",MONTH(A37))</f>
        <v/>
      </c>
    </row>
    <row r="38">
      <c r="A38" s="22" t="n"/>
      <c r="B38" s="23" t="n"/>
      <c r="C38" s="23" t="n"/>
      <c r="D38" s="23" t="n"/>
      <c r="E38" s="24" t="n"/>
      <c r="F38" s="23" t="n"/>
      <c r="G38" s="26">
        <f>IF(B38="","",IF(COUNTIF('설정'!$B$6:$B$15,B38)&gt;0,"수입",IF(COUNTIF('설정'!$E$6:$E$30,B38)&gt;0,"지출","항목 확인")))</f>
        <v/>
      </c>
      <c r="H38" s="27">
        <f>IF(A38="","",YEAR(A38))</f>
        <v/>
      </c>
      <c r="I38" s="27">
        <f>IF(A38="","",MONTH(A38))</f>
        <v/>
      </c>
    </row>
    <row r="39">
      <c r="A39" s="22" t="n"/>
      <c r="B39" s="23" t="n"/>
      <c r="C39" s="23" t="n"/>
      <c r="D39" s="23" t="n"/>
      <c r="E39" s="24" t="n"/>
      <c r="F39" s="23" t="n"/>
      <c r="G39" s="26">
        <f>IF(B39="","",IF(COUNTIF('설정'!$B$6:$B$15,B39)&gt;0,"수입",IF(COUNTIF('설정'!$E$6:$E$30,B39)&gt;0,"지출","항목 확인")))</f>
        <v/>
      </c>
      <c r="H39" s="27">
        <f>IF(A39="","",YEAR(A39))</f>
        <v/>
      </c>
      <c r="I39" s="27">
        <f>IF(A39="","",MONTH(A39))</f>
        <v/>
      </c>
    </row>
    <row r="40">
      <c r="A40" s="22" t="n"/>
      <c r="B40" s="23" t="n"/>
      <c r="C40" s="23" t="n"/>
      <c r="D40" s="23" t="n"/>
      <c r="E40" s="24" t="n"/>
      <c r="F40" s="23" t="n"/>
      <c r="G40" s="26">
        <f>IF(B40="","",IF(COUNTIF('설정'!$B$6:$B$15,B40)&gt;0,"수입",IF(COUNTIF('설정'!$E$6:$E$30,B40)&gt;0,"지출","항목 확인")))</f>
        <v/>
      </c>
      <c r="H40" s="27">
        <f>IF(A40="","",YEAR(A40))</f>
        <v/>
      </c>
      <c r="I40" s="27">
        <f>IF(A40="","",MONTH(A40))</f>
        <v/>
      </c>
    </row>
    <row r="41">
      <c r="A41" s="22" t="n"/>
      <c r="B41" s="23" t="n"/>
      <c r="C41" s="23" t="n"/>
      <c r="D41" s="23" t="n"/>
      <c r="E41" s="24" t="n"/>
      <c r="F41" s="23" t="n"/>
      <c r="G41" s="26">
        <f>IF(B41="","",IF(COUNTIF('설정'!$B$6:$B$15,B41)&gt;0,"수입",IF(COUNTIF('설정'!$E$6:$E$30,B41)&gt;0,"지출","항목 확인")))</f>
        <v/>
      </c>
      <c r="H41" s="27">
        <f>IF(A41="","",YEAR(A41))</f>
        <v/>
      </c>
      <c r="I41" s="27">
        <f>IF(A41="","",MONTH(A41))</f>
        <v/>
      </c>
    </row>
    <row r="42">
      <c r="A42" s="22" t="n"/>
      <c r="B42" s="23" t="n"/>
      <c r="C42" s="23" t="n"/>
      <c r="D42" s="23" t="n"/>
      <c r="E42" s="24" t="n"/>
      <c r="F42" s="23" t="n"/>
      <c r="G42" s="26">
        <f>IF(B42="","",IF(COUNTIF('설정'!$B$6:$B$15,B42)&gt;0,"수입",IF(COUNTIF('설정'!$E$6:$E$30,B42)&gt;0,"지출","항목 확인")))</f>
        <v/>
      </c>
      <c r="H42" s="27">
        <f>IF(A42="","",YEAR(A42))</f>
        <v/>
      </c>
      <c r="I42" s="27">
        <f>IF(A42="","",MONTH(A42))</f>
        <v/>
      </c>
    </row>
    <row r="43">
      <c r="A43" s="22" t="n"/>
      <c r="B43" s="23" t="n"/>
      <c r="C43" s="23" t="n"/>
      <c r="D43" s="23" t="n"/>
      <c r="E43" s="24" t="n"/>
      <c r="F43" s="23" t="n"/>
      <c r="G43" s="26">
        <f>IF(B43="","",IF(COUNTIF('설정'!$B$6:$B$15,B43)&gt;0,"수입",IF(COUNTIF('설정'!$E$6:$E$30,B43)&gt;0,"지출","항목 확인")))</f>
        <v/>
      </c>
      <c r="H43" s="27">
        <f>IF(A43="","",YEAR(A43))</f>
        <v/>
      </c>
      <c r="I43" s="27">
        <f>IF(A43="","",MONTH(A43))</f>
        <v/>
      </c>
    </row>
    <row r="44">
      <c r="A44" s="22" t="n"/>
      <c r="B44" s="23" t="n"/>
      <c r="C44" s="23" t="n"/>
      <c r="D44" s="23" t="n"/>
      <c r="E44" s="24" t="n"/>
      <c r="F44" s="23" t="n"/>
      <c r="G44" s="26">
        <f>IF(B44="","",IF(COUNTIF('설정'!$B$6:$B$15,B44)&gt;0,"수입",IF(COUNTIF('설정'!$E$6:$E$30,B44)&gt;0,"지출","항목 확인")))</f>
        <v/>
      </c>
      <c r="H44" s="27">
        <f>IF(A44="","",YEAR(A44))</f>
        <v/>
      </c>
      <c r="I44" s="27">
        <f>IF(A44="","",MONTH(A44))</f>
        <v/>
      </c>
    </row>
    <row r="45">
      <c r="A45" s="22" t="n"/>
      <c r="B45" s="23" t="n"/>
      <c r="C45" s="23" t="n"/>
      <c r="D45" s="23" t="n"/>
      <c r="E45" s="24" t="n"/>
      <c r="F45" s="23" t="n"/>
      <c r="G45" s="26">
        <f>IF(B45="","",IF(COUNTIF('설정'!$B$6:$B$15,B45)&gt;0,"수입",IF(COUNTIF('설정'!$E$6:$E$30,B45)&gt;0,"지출","항목 확인")))</f>
        <v/>
      </c>
      <c r="H45" s="27">
        <f>IF(A45="","",YEAR(A45))</f>
        <v/>
      </c>
      <c r="I45" s="27">
        <f>IF(A45="","",MONTH(A45))</f>
        <v/>
      </c>
    </row>
    <row r="46">
      <c r="A46" s="22" t="n"/>
      <c r="B46" s="23" t="n"/>
      <c r="C46" s="23" t="n"/>
      <c r="D46" s="23" t="n"/>
      <c r="E46" s="24" t="n"/>
      <c r="F46" s="23" t="n"/>
      <c r="G46" s="26">
        <f>IF(B46="","",IF(COUNTIF('설정'!$B$6:$B$15,B46)&gt;0,"수입",IF(COUNTIF('설정'!$E$6:$E$30,B46)&gt;0,"지출","항목 확인")))</f>
        <v/>
      </c>
      <c r="H46" s="27">
        <f>IF(A46="","",YEAR(A46))</f>
        <v/>
      </c>
      <c r="I46" s="27">
        <f>IF(A46="","",MONTH(A46))</f>
        <v/>
      </c>
    </row>
    <row r="47">
      <c r="A47" s="22" t="n"/>
      <c r="B47" s="23" t="n"/>
      <c r="C47" s="23" t="n"/>
      <c r="D47" s="23" t="n"/>
      <c r="E47" s="24" t="n"/>
      <c r="F47" s="23" t="n"/>
      <c r="G47" s="26">
        <f>IF(B47="","",IF(COUNTIF('설정'!$B$6:$B$15,B47)&gt;0,"수입",IF(COUNTIF('설정'!$E$6:$E$30,B47)&gt;0,"지출","항목 확인")))</f>
        <v/>
      </c>
      <c r="H47" s="27">
        <f>IF(A47="","",YEAR(A47))</f>
        <v/>
      </c>
      <c r="I47" s="27">
        <f>IF(A47="","",MONTH(A47))</f>
        <v/>
      </c>
    </row>
    <row r="48">
      <c r="A48" s="22" t="n"/>
      <c r="B48" s="23" t="n"/>
      <c r="C48" s="23" t="n"/>
      <c r="D48" s="23" t="n"/>
      <c r="E48" s="24" t="n"/>
      <c r="F48" s="23" t="n"/>
      <c r="G48" s="26">
        <f>IF(B48="","",IF(COUNTIF('설정'!$B$6:$B$15,B48)&gt;0,"수입",IF(COUNTIF('설정'!$E$6:$E$30,B48)&gt;0,"지출","항목 확인")))</f>
        <v/>
      </c>
      <c r="H48" s="27">
        <f>IF(A48="","",YEAR(A48))</f>
        <v/>
      </c>
      <c r="I48" s="27">
        <f>IF(A48="","",MONTH(A48))</f>
        <v/>
      </c>
    </row>
    <row r="49">
      <c r="A49" s="22" t="n"/>
      <c r="B49" s="23" t="n"/>
      <c r="C49" s="23" t="n"/>
      <c r="D49" s="23" t="n"/>
      <c r="E49" s="24" t="n"/>
      <c r="F49" s="23" t="n"/>
      <c r="G49" s="26">
        <f>IF(B49="","",IF(COUNTIF('설정'!$B$6:$B$15,B49)&gt;0,"수입",IF(COUNTIF('설정'!$E$6:$E$30,B49)&gt;0,"지출","항목 확인")))</f>
        <v/>
      </c>
      <c r="H49" s="27">
        <f>IF(A49="","",YEAR(A49))</f>
        <v/>
      </c>
      <c r="I49" s="27">
        <f>IF(A49="","",MONTH(A49))</f>
        <v/>
      </c>
    </row>
    <row r="50">
      <c r="A50" s="22" t="n"/>
      <c r="B50" s="23" t="n"/>
      <c r="C50" s="23" t="n"/>
      <c r="D50" s="23" t="n"/>
      <c r="E50" s="24" t="n"/>
      <c r="F50" s="23" t="n"/>
      <c r="G50" s="26">
        <f>IF(B50="","",IF(COUNTIF('설정'!$B$6:$B$15,B50)&gt;0,"수입",IF(COUNTIF('설정'!$E$6:$E$30,B50)&gt;0,"지출","항목 확인")))</f>
        <v/>
      </c>
      <c r="H50" s="27">
        <f>IF(A50="","",YEAR(A50))</f>
        <v/>
      </c>
      <c r="I50" s="27">
        <f>IF(A50="","",MONTH(A50))</f>
        <v/>
      </c>
    </row>
    <row r="51">
      <c r="A51" s="22" t="n"/>
      <c r="B51" s="23" t="n"/>
      <c r="C51" s="23" t="n"/>
      <c r="D51" s="23" t="n"/>
      <c r="E51" s="24" t="n"/>
      <c r="F51" s="23" t="n"/>
      <c r="G51" s="26">
        <f>IF(B51="","",IF(COUNTIF('설정'!$B$6:$B$15,B51)&gt;0,"수입",IF(COUNTIF('설정'!$E$6:$E$30,B51)&gt;0,"지출","항목 확인")))</f>
        <v/>
      </c>
      <c r="H51" s="27">
        <f>IF(A51="","",YEAR(A51))</f>
        <v/>
      </c>
      <c r="I51" s="27">
        <f>IF(A51="","",MONTH(A51))</f>
        <v/>
      </c>
    </row>
    <row r="52">
      <c r="A52" s="22" t="n"/>
      <c r="B52" s="23" t="n"/>
      <c r="C52" s="23" t="n"/>
      <c r="D52" s="23" t="n"/>
      <c r="E52" s="24" t="n"/>
      <c r="F52" s="23" t="n"/>
      <c r="G52" s="26">
        <f>IF(B52="","",IF(COUNTIF('설정'!$B$6:$B$15,B52)&gt;0,"수입",IF(COUNTIF('설정'!$E$6:$E$30,B52)&gt;0,"지출","항목 확인")))</f>
        <v/>
      </c>
      <c r="H52" s="27">
        <f>IF(A52="","",YEAR(A52))</f>
        <v/>
      </c>
      <c r="I52" s="27">
        <f>IF(A52="","",MONTH(A52))</f>
        <v/>
      </c>
    </row>
    <row r="53">
      <c r="A53" s="22" t="n"/>
      <c r="B53" s="23" t="n"/>
      <c r="C53" s="23" t="n"/>
      <c r="D53" s="23" t="n"/>
      <c r="E53" s="24" t="n"/>
      <c r="F53" s="23" t="n"/>
      <c r="G53" s="26">
        <f>IF(B53="","",IF(COUNTIF('설정'!$B$6:$B$15,B53)&gt;0,"수입",IF(COUNTIF('설정'!$E$6:$E$30,B53)&gt;0,"지출","항목 확인")))</f>
        <v/>
      </c>
      <c r="H53" s="27">
        <f>IF(A53="","",YEAR(A53))</f>
        <v/>
      </c>
      <c r="I53" s="27">
        <f>IF(A53="","",MONTH(A53))</f>
        <v/>
      </c>
    </row>
    <row r="54">
      <c r="A54" s="22" t="n"/>
      <c r="B54" s="23" t="n"/>
      <c r="C54" s="23" t="n"/>
      <c r="D54" s="23" t="n"/>
      <c r="E54" s="24" t="n"/>
      <c r="F54" s="23" t="n"/>
      <c r="G54" s="26">
        <f>IF(B54="","",IF(COUNTIF('설정'!$B$6:$B$15,B54)&gt;0,"수입",IF(COUNTIF('설정'!$E$6:$E$30,B54)&gt;0,"지출","항목 확인")))</f>
        <v/>
      </c>
      <c r="H54" s="27">
        <f>IF(A54="","",YEAR(A54))</f>
        <v/>
      </c>
      <c r="I54" s="27">
        <f>IF(A54="","",MONTH(A54))</f>
        <v/>
      </c>
    </row>
    <row r="55">
      <c r="A55" s="22" t="n"/>
      <c r="B55" s="23" t="n"/>
      <c r="C55" s="23" t="n"/>
      <c r="D55" s="23" t="n"/>
      <c r="E55" s="24" t="n"/>
      <c r="F55" s="23" t="n"/>
      <c r="G55" s="26">
        <f>IF(B55="","",IF(COUNTIF('설정'!$B$6:$B$15,B55)&gt;0,"수입",IF(COUNTIF('설정'!$E$6:$E$30,B55)&gt;0,"지출","항목 확인")))</f>
        <v/>
      </c>
      <c r="H55" s="27">
        <f>IF(A55="","",YEAR(A55))</f>
        <v/>
      </c>
      <c r="I55" s="27">
        <f>IF(A55="","",MONTH(A55))</f>
        <v/>
      </c>
    </row>
    <row r="56">
      <c r="A56" s="22" t="n"/>
      <c r="B56" s="23" t="n"/>
      <c r="C56" s="23" t="n"/>
      <c r="D56" s="23" t="n"/>
      <c r="E56" s="24" t="n"/>
      <c r="F56" s="23" t="n"/>
      <c r="G56" s="26">
        <f>IF(B56="","",IF(COUNTIF('설정'!$B$6:$B$15,B56)&gt;0,"수입",IF(COUNTIF('설정'!$E$6:$E$30,B56)&gt;0,"지출","항목 확인")))</f>
        <v/>
      </c>
      <c r="H56" s="27">
        <f>IF(A56="","",YEAR(A56))</f>
        <v/>
      </c>
      <c r="I56" s="27">
        <f>IF(A56="","",MONTH(A56))</f>
        <v/>
      </c>
    </row>
    <row r="57">
      <c r="A57" s="22" t="n"/>
      <c r="B57" s="23" t="n"/>
      <c r="C57" s="23" t="n"/>
      <c r="D57" s="23" t="n"/>
      <c r="E57" s="24" t="n"/>
      <c r="F57" s="23" t="n"/>
      <c r="G57" s="26">
        <f>IF(B57="","",IF(COUNTIF('설정'!$B$6:$B$15,B57)&gt;0,"수입",IF(COUNTIF('설정'!$E$6:$E$30,B57)&gt;0,"지출","항목 확인")))</f>
        <v/>
      </c>
      <c r="H57" s="27">
        <f>IF(A57="","",YEAR(A57))</f>
        <v/>
      </c>
      <c r="I57" s="27">
        <f>IF(A57="","",MONTH(A57))</f>
        <v/>
      </c>
    </row>
    <row r="58">
      <c r="A58" s="22" t="n"/>
      <c r="B58" s="23" t="n"/>
      <c r="C58" s="23" t="n"/>
      <c r="D58" s="23" t="n"/>
      <c r="E58" s="24" t="n"/>
      <c r="F58" s="23" t="n"/>
      <c r="G58" s="26">
        <f>IF(B58="","",IF(COUNTIF('설정'!$B$6:$B$15,B58)&gt;0,"수입",IF(COUNTIF('설정'!$E$6:$E$30,B58)&gt;0,"지출","항목 확인")))</f>
        <v/>
      </c>
      <c r="H58" s="27">
        <f>IF(A58="","",YEAR(A58))</f>
        <v/>
      </c>
      <c r="I58" s="27">
        <f>IF(A58="","",MONTH(A58))</f>
        <v/>
      </c>
    </row>
    <row r="59">
      <c r="A59" s="22" t="n"/>
      <c r="B59" s="23" t="n"/>
      <c r="C59" s="23" t="n"/>
      <c r="D59" s="23" t="n"/>
      <c r="E59" s="24" t="n"/>
      <c r="F59" s="23" t="n"/>
      <c r="G59" s="26">
        <f>IF(B59="","",IF(COUNTIF('설정'!$B$6:$B$15,B59)&gt;0,"수입",IF(COUNTIF('설정'!$E$6:$E$30,B59)&gt;0,"지출","항목 확인")))</f>
        <v/>
      </c>
      <c r="H59" s="27">
        <f>IF(A59="","",YEAR(A59))</f>
        <v/>
      </c>
      <c r="I59" s="27">
        <f>IF(A59="","",MONTH(A59))</f>
        <v/>
      </c>
    </row>
    <row r="60">
      <c r="A60" s="22" t="n"/>
      <c r="B60" s="23" t="n"/>
      <c r="C60" s="23" t="n"/>
      <c r="D60" s="23" t="n"/>
      <c r="E60" s="24" t="n"/>
      <c r="F60" s="23" t="n"/>
      <c r="G60" s="26">
        <f>IF(B60="","",IF(COUNTIF('설정'!$B$6:$B$15,B60)&gt;0,"수입",IF(COUNTIF('설정'!$E$6:$E$30,B60)&gt;0,"지출","항목 확인")))</f>
        <v/>
      </c>
      <c r="H60" s="27">
        <f>IF(A60="","",YEAR(A60))</f>
        <v/>
      </c>
      <c r="I60" s="27">
        <f>IF(A60="","",MONTH(A60))</f>
        <v/>
      </c>
    </row>
    <row r="61">
      <c r="A61" s="22" t="n"/>
      <c r="B61" s="23" t="n"/>
      <c r="C61" s="23" t="n"/>
      <c r="D61" s="23" t="n"/>
      <c r="E61" s="24" t="n"/>
      <c r="F61" s="23" t="n"/>
      <c r="G61" s="26">
        <f>IF(B61="","",IF(COUNTIF('설정'!$B$6:$B$15,B61)&gt;0,"수입",IF(COUNTIF('설정'!$E$6:$E$30,B61)&gt;0,"지출","항목 확인")))</f>
        <v/>
      </c>
      <c r="H61" s="27">
        <f>IF(A61="","",YEAR(A61))</f>
        <v/>
      </c>
      <c r="I61" s="27">
        <f>IF(A61="","",MONTH(A61))</f>
        <v/>
      </c>
    </row>
    <row r="62">
      <c r="A62" s="22" t="n"/>
      <c r="B62" s="23" t="n"/>
      <c r="C62" s="23" t="n"/>
      <c r="D62" s="23" t="n"/>
      <c r="E62" s="24" t="n"/>
      <c r="F62" s="23" t="n"/>
      <c r="G62" s="26">
        <f>IF(B62="","",IF(COUNTIF('설정'!$B$6:$B$15,B62)&gt;0,"수입",IF(COUNTIF('설정'!$E$6:$E$30,B62)&gt;0,"지출","항목 확인")))</f>
        <v/>
      </c>
      <c r="H62" s="27">
        <f>IF(A62="","",YEAR(A62))</f>
        <v/>
      </c>
      <c r="I62" s="27">
        <f>IF(A62="","",MONTH(A62))</f>
        <v/>
      </c>
    </row>
    <row r="63">
      <c r="A63" s="22" t="n"/>
      <c r="B63" s="23" t="n"/>
      <c r="C63" s="23" t="n"/>
      <c r="D63" s="23" t="n"/>
      <c r="E63" s="24" t="n"/>
      <c r="F63" s="23" t="n"/>
      <c r="G63" s="26">
        <f>IF(B63="","",IF(COUNTIF('설정'!$B$6:$B$15,B63)&gt;0,"수입",IF(COUNTIF('설정'!$E$6:$E$30,B63)&gt;0,"지출","항목 확인")))</f>
        <v/>
      </c>
      <c r="H63" s="27">
        <f>IF(A63="","",YEAR(A63))</f>
        <v/>
      </c>
      <c r="I63" s="27">
        <f>IF(A63="","",MONTH(A63))</f>
        <v/>
      </c>
    </row>
    <row r="64">
      <c r="A64" s="22" t="n"/>
      <c r="B64" s="23" t="n"/>
      <c r="C64" s="23" t="n"/>
      <c r="D64" s="23" t="n"/>
      <c r="E64" s="24" t="n"/>
      <c r="F64" s="23" t="n"/>
      <c r="G64" s="26">
        <f>IF(B64="","",IF(COUNTIF('설정'!$B$6:$B$15,B64)&gt;0,"수입",IF(COUNTIF('설정'!$E$6:$E$30,B64)&gt;0,"지출","항목 확인")))</f>
        <v/>
      </c>
      <c r="H64" s="27">
        <f>IF(A64="","",YEAR(A64))</f>
        <v/>
      </c>
      <c r="I64" s="27">
        <f>IF(A64="","",MONTH(A64))</f>
        <v/>
      </c>
    </row>
    <row r="65">
      <c r="A65" s="22" t="n"/>
      <c r="B65" s="23" t="n"/>
      <c r="C65" s="23" t="n"/>
      <c r="D65" s="23" t="n"/>
      <c r="E65" s="24" t="n"/>
      <c r="F65" s="23" t="n"/>
      <c r="G65" s="26">
        <f>IF(B65="","",IF(COUNTIF('설정'!$B$6:$B$15,B65)&gt;0,"수입",IF(COUNTIF('설정'!$E$6:$E$30,B65)&gt;0,"지출","항목 확인")))</f>
        <v/>
      </c>
      <c r="H65" s="27">
        <f>IF(A65="","",YEAR(A65))</f>
        <v/>
      </c>
      <c r="I65" s="27">
        <f>IF(A65="","",MONTH(A65))</f>
        <v/>
      </c>
    </row>
    <row r="66">
      <c r="A66" s="22" t="n"/>
      <c r="B66" s="23" t="n"/>
      <c r="C66" s="23" t="n"/>
      <c r="D66" s="23" t="n"/>
      <c r="E66" s="24" t="n"/>
      <c r="F66" s="23" t="n"/>
      <c r="G66" s="26">
        <f>IF(B66="","",IF(COUNTIF('설정'!$B$6:$B$15,B66)&gt;0,"수입",IF(COUNTIF('설정'!$E$6:$E$30,B66)&gt;0,"지출","항목 확인")))</f>
        <v/>
      </c>
      <c r="H66" s="27">
        <f>IF(A66="","",YEAR(A66))</f>
        <v/>
      </c>
      <c r="I66" s="27">
        <f>IF(A66="","",MONTH(A66))</f>
        <v/>
      </c>
    </row>
    <row r="67">
      <c r="A67" s="22" t="n"/>
      <c r="B67" s="23" t="n"/>
      <c r="C67" s="23" t="n"/>
      <c r="D67" s="23" t="n"/>
      <c r="E67" s="24" t="n"/>
      <c r="F67" s="23" t="n"/>
      <c r="G67" s="26">
        <f>IF(B67="","",IF(COUNTIF('설정'!$B$6:$B$15,B67)&gt;0,"수입",IF(COUNTIF('설정'!$E$6:$E$30,B67)&gt;0,"지출","항목 확인")))</f>
        <v/>
      </c>
      <c r="H67" s="27">
        <f>IF(A67="","",YEAR(A67))</f>
        <v/>
      </c>
      <c r="I67" s="27">
        <f>IF(A67="","",MONTH(A67))</f>
        <v/>
      </c>
    </row>
    <row r="68">
      <c r="A68" s="22" t="n"/>
      <c r="B68" s="23" t="n"/>
      <c r="C68" s="23" t="n"/>
      <c r="D68" s="23" t="n"/>
      <c r="E68" s="24" t="n"/>
      <c r="F68" s="23" t="n"/>
      <c r="G68" s="26">
        <f>IF(B68="","",IF(COUNTIF('설정'!$B$6:$B$15,B68)&gt;0,"수입",IF(COUNTIF('설정'!$E$6:$E$30,B68)&gt;0,"지출","항목 확인")))</f>
        <v/>
      </c>
      <c r="H68" s="27">
        <f>IF(A68="","",YEAR(A68))</f>
        <v/>
      </c>
      <c r="I68" s="27">
        <f>IF(A68="","",MONTH(A68))</f>
        <v/>
      </c>
    </row>
    <row r="69">
      <c r="A69" s="22" t="n"/>
      <c r="B69" s="23" t="n"/>
      <c r="C69" s="23" t="n"/>
      <c r="D69" s="23" t="n"/>
      <c r="E69" s="24" t="n"/>
      <c r="F69" s="23" t="n"/>
      <c r="G69" s="26">
        <f>IF(B69="","",IF(COUNTIF('설정'!$B$6:$B$15,B69)&gt;0,"수입",IF(COUNTIF('설정'!$E$6:$E$30,B69)&gt;0,"지출","항목 확인")))</f>
        <v/>
      </c>
      <c r="H69" s="27">
        <f>IF(A69="","",YEAR(A69))</f>
        <v/>
      </c>
      <c r="I69" s="27">
        <f>IF(A69="","",MONTH(A69))</f>
        <v/>
      </c>
    </row>
    <row r="70">
      <c r="A70" s="22" t="n"/>
      <c r="B70" s="23" t="n"/>
      <c r="C70" s="23" t="n"/>
      <c r="D70" s="23" t="n"/>
      <c r="E70" s="24" t="n"/>
      <c r="F70" s="23" t="n"/>
      <c r="G70" s="26">
        <f>IF(B70="","",IF(COUNTIF('설정'!$B$6:$B$15,B70)&gt;0,"수입",IF(COUNTIF('설정'!$E$6:$E$30,B70)&gt;0,"지출","항목 확인")))</f>
        <v/>
      </c>
      <c r="H70" s="27">
        <f>IF(A70="","",YEAR(A70))</f>
        <v/>
      </c>
      <c r="I70" s="27">
        <f>IF(A70="","",MONTH(A70))</f>
        <v/>
      </c>
    </row>
    <row r="71">
      <c r="A71" s="22" t="n"/>
      <c r="B71" s="23" t="n"/>
      <c r="C71" s="23" t="n"/>
      <c r="D71" s="23" t="n"/>
      <c r="E71" s="24" t="n"/>
      <c r="F71" s="23" t="n"/>
      <c r="G71" s="26">
        <f>IF(B71="","",IF(COUNTIF('설정'!$B$6:$B$15,B71)&gt;0,"수입",IF(COUNTIF('설정'!$E$6:$E$30,B71)&gt;0,"지출","항목 확인")))</f>
        <v/>
      </c>
      <c r="H71" s="27">
        <f>IF(A71="","",YEAR(A71))</f>
        <v/>
      </c>
      <c r="I71" s="27">
        <f>IF(A71="","",MONTH(A71))</f>
        <v/>
      </c>
    </row>
    <row r="72">
      <c r="A72" s="22" t="n"/>
      <c r="B72" s="23" t="n"/>
      <c r="C72" s="23" t="n"/>
      <c r="D72" s="23" t="n"/>
      <c r="E72" s="24" t="n"/>
      <c r="F72" s="23" t="n"/>
      <c r="G72" s="26">
        <f>IF(B72="","",IF(COUNTIF('설정'!$B$6:$B$15,B72)&gt;0,"수입",IF(COUNTIF('설정'!$E$6:$E$30,B72)&gt;0,"지출","항목 확인")))</f>
        <v/>
      </c>
      <c r="H72" s="27">
        <f>IF(A72="","",YEAR(A72))</f>
        <v/>
      </c>
      <c r="I72" s="27">
        <f>IF(A72="","",MONTH(A72))</f>
        <v/>
      </c>
    </row>
    <row r="73">
      <c r="A73" s="22" t="n"/>
      <c r="B73" s="23" t="n"/>
      <c r="C73" s="23" t="n"/>
      <c r="D73" s="23" t="n"/>
      <c r="E73" s="24" t="n"/>
      <c r="F73" s="23" t="n"/>
      <c r="G73" s="26">
        <f>IF(B73="","",IF(COUNTIF('설정'!$B$6:$B$15,B73)&gt;0,"수입",IF(COUNTIF('설정'!$E$6:$E$30,B73)&gt;0,"지출","항목 확인")))</f>
        <v/>
      </c>
      <c r="H73" s="27">
        <f>IF(A73="","",YEAR(A73))</f>
        <v/>
      </c>
      <c r="I73" s="27">
        <f>IF(A73="","",MONTH(A73))</f>
        <v/>
      </c>
    </row>
    <row r="74">
      <c r="A74" s="22" t="n"/>
      <c r="B74" s="23" t="n"/>
      <c r="C74" s="23" t="n"/>
      <c r="D74" s="23" t="n"/>
      <c r="E74" s="24" t="n"/>
      <c r="F74" s="23" t="n"/>
      <c r="G74" s="26">
        <f>IF(B74="","",IF(COUNTIF('설정'!$B$6:$B$15,B74)&gt;0,"수입",IF(COUNTIF('설정'!$E$6:$E$30,B74)&gt;0,"지출","항목 확인")))</f>
        <v/>
      </c>
      <c r="H74" s="27">
        <f>IF(A74="","",YEAR(A74))</f>
        <v/>
      </c>
      <c r="I74" s="27">
        <f>IF(A74="","",MONTH(A74))</f>
        <v/>
      </c>
    </row>
    <row r="75">
      <c r="A75" s="22" t="n"/>
      <c r="B75" s="23" t="n"/>
      <c r="C75" s="23" t="n"/>
      <c r="D75" s="23" t="n"/>
      <c r="E75" s="24" t="n"/>
      <c r="F75" s="23" t="n"/>
      <c r="G75" s="26">
        <f>IF(B75="","",IF(COUNTIF('설정'!$B$6:$B$15,B75)&gt;0,"수입",IF(COUNTIF('설정'!$E$6:$E$30,B75)&gt;0,"지출","항목 확인")))</f>
        <v/>
      </c>
      <c r="H75" s="27">
        <f>IF(A75="","",YEAR(A75))</f>
        <v/>
      </c>
      <c r="I75" s="27">
        <f>IF(A75="","",MONTH(A75))</f>
        <v/>
      </c>
    </row>
    <row r="76">
      <c r="A76" s="22" t="n"/>
      <c r="B76" s="23" t="n"/>
      <c r="C76" s="23" t="n"/>
      <c r="D76" s="23" t="n"/>
      <c r="E76" s="24" t="n"/>
      <c r="F76" s="23" t="n"/>
      <c r="G76" s="26">
        <f>IF(B76="","",IF(COUNTIF('설정'!$B$6:$B$15,B76)&gt;0,"수입",IF(COUNTIF('설정'!$E$6:$E$30,B76)&gt;0,"지출","항목 확인")))</f>
        <v/>
      </c>
      <c r="H76" s="27">
        <f>IF(A76="","",YEAR(A76))</f>
        <v/>
      </c>
      <c r="I76" s="27">
        <f>IF(A76="","",MONTH(A76))</f>
        <v/>
      </c>
    </row>
    <row r="77">
      <c r="A77" s="22" t="n"/>
      <c r="B77" s="23" t="n"/>
      <c r="C77" s="23" t="n"/>
      <c r="D77" s="23" t="n"/>
      <c r="E77" s="24" t="n"/>
      <c r="F77" s="23" t="n"/>
      <c r="G77" s="26">
        <f>IF(B77="","",IF(COUNTIF('설정'!$B$6:$B$15,B77)&gt;0,"수입",IF(COUNTIF('설정'!$E$6:$E$30,B77)&gt;0,"지출","항목 확인")))</f>
        <v/>
      </c>
      <c r="H77" s="27">
        <f>IF(A77="","",YEAR(A77))</f>
        <v/>
      </c>
      <c r="I77" s="27">
        <f>IF(A77="","",MONTH(A77))</f>
        <v/>
      </c>
    </row>
    <row r="78">
      <c r="A78" s="22" t="n"/>
      <c r="B78" s="23" t="n"/>
      <c r="C78" s="23" t="n"/>
      <c r="D78" s="23" t="n"/>
      <c r="E78" s="24" t="n"/>
      <c r="F78" s="23" t="n"/>
      <c r="G78" s="26">
        <f>IF(B78="","",IF(COUNTIF('설정'!$B$6:$B$15,B78)&gt;0,"수입",IF(COUNTIF('설정'!$E$6:$E$30,B78)&gt;0,"지출","항목 확인")))</f>
        <v/>
      </c>
      <c r="H78" s="27">
        <f>IF(A78="","",YEAR(A78))</f>
        <v/>
      </c>
      <c r="I78" s="27">
        <f>IF(A78="","",MONTH(A78))</f>
        <v/>
      </c>
    </row>
    <row r="79">
      <c r="A79" s="22" t="n"/>
      <c r="B79" s="23" t="n"/>
      <c r="C79" s="23" t="n"/>
      <c r="D79" s="23" t="n"/>
      <c r="E79" s="24" t="n"/>
      <c r="F79" s="23" t="n"/>
      <c r="G79" s="26">
        <f>IF(B79="","",IF(COUNTIF('설정'!$B$6:$B$15,B79)&gt;0,"수입",IF(COUNTIF('설정'!$E$6:$E$30,B79)&gt;0,"지출","항목 확인")))</f>
        <v/>
      </c>
      <c r="H79" s="27">
        <f>IF(A79="","",YEAR(A79))</f>
        <v/>
      </c>
      <c r="I79" s="27">
        <f>IF(A79="","",MONTH(A79))</f>
        <v/>
      </c>
    </row>
    <row r="80">
      <c r="A80" s="22" t="n"/>
      <c r="B80" s="23" t="n"/>
      <c r="C80" s="23" t="n"/>
      <c r="D80" s="23" t="n"/>
      <c r="E80" s="24" t="n"/>
      <c r="F80" s="23" t="n"/>
      <c r="G80" s="26">
        <f>IF(B80="","",IF(COUNTIF('설정'!$B$6:$B$15,B80)&gt;0,"수입",IF(COUNTIF('설정'!$E$6:$E$30,B80)&gt;0,"지출","항목 확인")))</f>
        <v/>
      </c>
      <c r="H80" s="27">
        <f>IF(A80="","",YEAR(A80))</f>
        <v/>
      </c>
      <c r="I80" s="27">
        <f>IF(A80="","",MONTH(A80))</f>
        <v/>
      </c>
    </row>
    <row r="81">
      <c r="A81" s="22" t="n"/>
      <c r="B81" s="23" t="n"/>
      <c r="C81" s="23" t="n"/>
      <c r="D81" s="23" t="n"/>
      <c r="E81" s="24" t="n"/>
      <c r="F81" s="23" t="n"/>
      <c r="G81" s="26">
        <f>IF(B81="","",IF(COUNTIF('설정'!$B$6:$B$15,B81)&gt;0,"수입",IF(COUNTIF('설정'!$E$6:$E$30,B81)&gt;0,"지출","항목 확인")))</f>
        <v/>
      </c>
      <c r="H81" s="27">
        <f>IF(A81="","",YEAR(A81))</f>
        <v/>
      </c>
      <c r="I81" s="27">
        <f>IF(A81="","",MONTH(A81))</f>
        <v/>
      </c>
    </row>
    <row r="82">
      <c r="A82" s="22" t="n"/>
      <c r="B82" s="23" t="n"/>
      <c r="C82" s="23" t="n"/>
      <c r="D82" s="23" t="n"/>
      <c r="E82" s="24" t="n"/>
      <c r="F82" s="23" t="n"/>
      <c r="G82" s="26">
        <f>IF(B82="","",IF(COUNTIF('설정'!$B$6:$B$15,B82)&gt;0,"수입",IF(COUNTIF('설정'!$E$6:$E$30,B82)&gt;0,"지출","항목 확인")))</f>
        <v/>
      </c>
      <c r="H82" s="27">
        <f>IF(A82="","",YEAR(A82))</f>
        <v/>
      </c>
      <c r="I82" s="27">
        <f>IF(A82="","",MONTH(A82))</f>
        <v/>
      </c>
    </row>
    <row r="83">
      <c r="A83" s="22" t="n"/>
      <c r="B83" s="23" t="n"/>
      <c r="C83" s="23" t="n"/>
      <c r="D83" s="23" t="n"/>
      <c r="E83" s="24" t="n"/>
      <c r="F83" s="23" t="n"/>
      <c r="G83" s="26">
        <f>IF(B83="","",IF(COUNTIF('설정'!$B$6:$B$15,B83)&gt;0,"수입",IF(COUNTIF('설정'!$E$6:$E$30,B83)&gt;0,"지출","항목 확인")))</f>
        <v/>
      </c>
      <c r="H83" s="27">
        <f>IF(A83="","",YEAR(A83))</f>
        <v/>
      </c>
      <c r="I83" s="27">
        <f>IF(A83="","",MONTH(A83))</f>
        <v/>
      </c>
    </row>
    <row r="84">
      <c r="A84" s="22" t="n"/>
      <c r="B84" s="23" t="n"/>
      <c r="C84" s="23" t="n"/>
      <c r="D84" s="23" t="n"/>
      <c r="E84" s="24" t="n"/>
      <c r="F84" s="23" t="n"/>
      <c r="G84" s="26">
        <f>IF(B84="","",IF(COUNTIF('설정'!$B$6:$B$15,B84)&gt;0,"수입",IF(COUNTIF('설정'!$E$6:$E$30,B84)&gt;0,"지출","항목 확인")))</f>
        <v/>
      </c>
      <c r="H84" s="27">
        <f>IF(A84="","",YEAR(A84))</f>
        <v/>
      </c>
      <c r="I84" s="27">
        <f>IF(A84="","",MONTH(A84))</f>
        <v/>
      </c>
    </row>
    <row r="85">
      <c r="A85" s="22" t="n"/>
      <c r="B85" s="23" t="n"/>
      <c r="C85" s="23" t="n"/>
      <c r="D85" s="23" t="n"/>
      <c r="E85" s="24" t="n"/>
      <c r="F85" s="23" t="n"/>
      <c r="G85" s="26">
        <f>IF(B85="","",IF(COUNTIF('설정'!$B$6:$B$15,B85)&gt;0,"수입",IF(COUNTIF('설정'!$E$6:$E$30,B85)&gt;0,"지출","항목 확인")))</f>
        <v/>
      </c>
      <c r="H85" s="27">
        <f>IF(A85="","",YEAR(A85))</f>
        <v/>
      </c>
      <c r="I85" s="27">
        <f>IF(A85="","",MONTH(A85))</f>
        <v/>
      </c>
    </row>
    <row r="86">
      <c r="A86" s="22" t="n"/>
      <c r="B86" s="23" t="n"/>
      <c r="C86" s="23" t="n"/>
      <c r="D86" s="23" t="n"/>
      <c r="E86" s="24" t="n"/>
      <c r="F86" s="23" t="n"/>
      <c r="G86" s="26">
        <f>IF(B86="","",IF(COUNTIF('설정'!$B$6:$B$15,B86)&gt;0,"수입",IF(COUNTIF('설정'!$E$6:$E$30,B86)&gt;0,"지출","항목 확인")))</f>
        <v/>
      </c>
      <c r="H86" s="27">
        <f>IF(A86="","",YEAR(A86))</f>
        <v/>
      </c>
      <c r="I86" s="27">
        <f>IF(A86="","",MONTH(A86))</f>
        <v/>
      </c>
    </row>
    <row r="87">
      <c r="A87" s="22" t="n"/>
      <c r="B87" s="23" t="n"/>
      <c r="C87" s="23" t="n"/>
      <c r="D87" s="23" t="n"/>
      <c r="E87" s="24" t="n"/>
      <c r="F87" s="23" t="n"/>
      <c r="G87" s="26">
        <f>IF(B87="","",IF(COUNTIF('설정'!$B$6:$B$15,B87)&gt;0,"수입",IF(COUNTIF('설정'!$E$6:$E$30,B87)&gt;0,"지출","항목 확인")))</f>
        <v/>
      </c>
      <c r="H87" s="27">
        <f>IF(A87="","",YEAR(A87))</f>
        <v/>
      </c>
      <c r="I87" s="27">
        <f>IF(A87="","",MONTH(A87))</f>
        <v/>
      </c>
    </row>
    <row r="88">
      <c r="A88" s="22" t="n"/>
      <c r="B88" s="23" t="n"/>
      <c r="C88" s="23" t="n"/>
      <c r="D88" s="23" t="n"/>
      <c r="E88" s="24" t="n"/>
      <c r="F88" s="23" t="n"/>
      <c r="G88" s="26">
        <f>IF(B88="","",IF(COUNTIF('설정'!$B$6:$B$15,B88)&gt;0,"수입",IF(COUNTIF('설정'!$E$6:$E$30,B88)&gt;0,"지출","항목 확인")))</f>
        <v/>
      </c>
      <c r="H88" s="27">
        <f>IF(A88="","",YEAR(A88))</f>
        <v/>
      </c>
      <c r="I88" s="27">
        <f>IF(A88="","",MONTH(A88))</f>
        <v/>
      </c>
    </row>
    <row r="89">
      <c r="A89" s="22" t="n"/>
      <c r="B89" s="23" t="n"/>
      <c r="C89" s="23" t="n"/>
      <c r="D89" s="23" t="n"/>
      <c r="E89" s="24" t="n"/>
      <c r="F89" s="23" t="n"/>
      <c r="G89" s="26">
        <f>IF(B89="","",IF(COUNTIF('설정'!$B$6:$B$15,B89)&gt;0,"수입",IF(COUNTIF('설정'!$E$6:$E$30,B89)&gt;0,"지출","항목 확인")))</f>
        <v/>
      </c>
      <c r="H89" s="27">
        <f>IF(A89="","",YEAR(A89))</f>
        <v/>
      </c>
      <c r="I89" s="27">
        <f>IF(A89="","",MONTH(A89))</f>
        <v/>
      </c>
    </row>
    <row r="90">
      <c r="A90" s="22" t="n"/>
      <c r="B90" s="23" t="n"/>
      <c r="C90" s="23" t="n"/>
      <c r="D90" s="23" t="n"/>
      <c r="E90" s="24" t="n"/>
      <c r="F90" s="23" t="n"/>
      <c r="G90" s="26">
        <f>IF(B90="","",IF(COUNTIF('설정'!$B$6:$B$15,B90)&gt;0,"수입",IF(COUNTIF('설정'!$E$6:$E$30,B90)&gt;0,"지출","항목 확인")))</f>
        <v/>
      </c>
      <c r="H90" s="27">
        <f>IF(A90="","",YEAR(A90))</f>
        <v/>
      </c>
      <c r="I90" s="27">
        <f>IF(A90="","",MONTH(A90))</f>
        <v/>
      </c>
    </row>
    <row r="91">
      <c r="A91" s="22" t="n"/>
      <c r="B91" s="23" t="n"/>
      <c r="C91" s="23" t="n"/>
      <c r="D91" s="23" t="n"/>
      <c r="E91" s="24" t="n"/>
      <c r="F91" s="23" t="n"/>
      <c r="G91" s="26">
        <f>IF(B91="","",IF(COUNTIF('설정'!$B$6:$B$15,B91)&gt;0,"수입",IF(COUNTIF('설정'!$E$6:$E$30,B91)&gt;0,"지출","항목 확인")))</f>
        <v/>
      </c>
      <c r="H91" s="27">
        <f>IF(A91="","",YEAR(A91))</f>
        <v/>
      </c>
      <c r="I91" s="27">
        <f>IF(A91="","",MONTH(A91))</f>
        <v/>
      </c>
    </row>
    <row r="92">
      <c r="A92" s="22" t="n"/>
      <c r="B92" s="23" t="n"/>
      <c r="C92" s="23" t="n"/>
      <c r="D92" s="23" t="n"/>
      <c r="E92" s="24" t="n"/>
      <c r="F92" s="23" t="n"/>
      <c r="G92" s="26">
        <f>IF(B92="","",IF(COUNTIF('설정'!$B$6:$B$15,B92)&gt;0,"수입",IF(COUNTIF('설정'!$E$6:$E$30,B92)&gt;0,"지출","항목 확인")))</f>
        <v/>
      </c>
      <c r="H92" s="27">
        <f>IF(A92="","",YEAR(A92))</f>
        <v/>
      </c>
      <c r="I92" s="27">
        <f>IF(A92="","",MONTH(A92))</f>
        <v/>
      </c>
    </row>
    <row r="93">
      <c r="A93" s="22" t="n"/>
      <c r="B93" s="23" t="n"/>
      <c r="C93" s="23" t="n"/>
      <c r="D93" s="23" t="n"/>
      <c r="E93" s="24" t="n"/>
      <c r="F93" s="23" t="n"/>
      <c r="G93" s="26">
        <f>IF(B93="","",IF(COUNTIF('설정'!$B$6:$B$15,B93)&gt;0,"수입",IF(COUNTIF('설정'!$E$6:$E$30,B93)&gt;0,"지출","항목 확인")))</f>
        <v/>
      </c>
      <c r="H93" s="27">
        <f>IF(A93="","",YEAR(A93))</f>
        <v/>
      </c>
      <c r="I93" s="27">
        <f>IF(A93="","",MONTH(A93))</f>
        <v/>
      </c>
    </row>
    <row r="94">
      <c r="A94" s="22" t="n"/>
      <c r="B94" s="23" t="n"/>
      <c r="C94" s="23" t="n"/>
      <c r="D94" s="23" t="n"/>
      <c r="E94" s="24" t="n"/>
      <c r="F94" s="23" t="n"/>
      <c r="G94" s="26">
        <f>IF(B94="","",IF(COUNTIF('설정'!$B$6:$B$15,B94)&gt;0,"수입",IF(COUNTIF('설정'!$E$6:$E$30,B94)&gt;0,"지출","항목 확인")))</f>
        <v/>
      </c>
      <c r="H94" s="27">
        <f>IF(A94="","",YEAR(A94))</f>
        <v/>
      </c>
      <c r="I94" s="27">
        <f>IF(A94="","",MONTH(A94))</f>
        <v/>
      </c>
    </row>
    <row r="95">
      <c r="A95" s="22" t="n"/>
      <c r="B95" s="23" t="n"/>
      <c r="C95" s="23" t="n"/>
      <c r="D95" s="23" t="n"/>
      <c r="E95" s="24" t="n"/>
      <c r="F95" s="23" t="n"/>
      <c r="G95" s="26">
        <f>IF(B95="","",IF(COUNTIF('설정'!$B$6:$B$15,B95)&gt;0,"수입",IF(COUNTIF('설정'!$E$6:$E$30,B95)&gt;0,"지출","항목 확인")))</f>
        <v/>
      </c>
      <c r="H95" s="27">
        <f>IF(A95="","",YEAR(A95))</f>
        <v/>
      </c>
      <c r="I95" s="27">
        <f>IF(A95="","",MONTH(A95))</f>
        <v/>
      </c>
    </row>
    <row r="96">
      <c r="A96" s="22" t="n"/>
      <c r="B96" s="23" t="n"/>
      <c r="C96" s="23" t="n"/>
      <c r="D96" s="23" t="n"/>
      <c r="E96" s="24" t="n"/>
      <c r="F96" s="23" t="n"/>
      <c r="G96" s="26">
        <f>IF(B96="","",IF(COUNTIF('설정'!$B$6:$B$15,B96)&gt;0,"수입",IF(COUNTIF('설정'!$E$6:$E$30,B96)&gt;0,"지출","항목 확인")))</f>
        <v/>
      </c>
      <c r="H96" s="27">
        <f>IF(A96="","",YEAR(A96))</f>
        <v/>
      </c>
      <c r="I96" s="27">
        <f>IF(A96="","",MONTH(A96))</f>
        <v/>
      </c>
    </row>
    <row r="97">
      <c r="A97" s="22" t="n"/>
      <c r="B97" s="23" t="n"/>
      <c r="C97" s="23" t="n"/>
      <c r="D97" s="23" t="n"/>
      <c r="E97" s="24" t="n"/>
      <c r="F97" s="23" t="n"/>
      <c r="G97" s="26">
        <f>IF(B97="","",IF(COUNTIF('설정'!$B$6:$B$15,B97)&gt;0,"수입",IF(COUNTIF('설정'!$E$6:$E$30,B97)&gt;0,"지출","항목 확인")))</f>
        <v/>
      </c>
      <c r="H97" s="27">
        <f>IF(A97="","",YEAR(A97))</f>
        <v/>
      </c>
      <c r="I97" s="27">
        <f>IF(A97="","",MONTH(A97))</f>
        <v/>
      </c>
    </row>
    <row r="98">
      <c r="A98" s="22" t="n"/>
      <c r="B98" s="23" t="n"/>
      <c r="C98" s="23" t="n"/>
      <c r="D98" s="23" t="n"/>
      <c r="E98" s="24" t="n"/>
      <c r="F98" s="23" t="n"/>
      <c r="G98" s="26">
        <f>IF(B98="","",IF(COUNTIF('설정'!$B$6:$B$15,B98)&gt;0,"수입",IF(COUNTIF('설정'!$E$6:$E$30,B98)&gt;0,"지출","항목 확인")))</f>
        <v/>
      </c>
      <c r="H98" s="27">
        <f>IF(A98="","",YEAR(A98))</f>
        <v/>
      </c>
      <c r="I98" s="27">
        <f>IF(A98="","",MONTH(A98))</f>
        <v/>
      </c>
    </row>
    <row r="99">
      <c r="A99" s="22" t="n"/>
      <c r="B99" s="23" t="n"/>
      <c r="C99" s="23" t="n"/>
      <c r="D99" s="23" t="n"/>
      <c r="E99" s="24" t="n"/>
      <c r="F99" s="23" t="n"/>
      <c r="G99" s="26">
        <f>IF(B99="","",IF(COUNTIF('설정'!$B$6:$B$15,B99)&gt;0,"수입",IF(COUNTIF('설정'!$E$6:$E$30,B99)&gt;0,"지출","항목 확인")))</f>
        <v/>
      </c>
      <c r="H99" s="27">
        <f>IF(A99="","",YEAR(A99))</f>
        <v/>
      </c>
      <c r="I99" s="27">
        <f>IF(A99="","",MONTH(A99))</f>
        <v/>
      </c>
    </row>
    <row r="100">
      <c r="A100" s="22" t="n"/>
      <c r="B100" s="23" t="n"/>
      <c r="C100" s="23" t="n"/>
      <c r="D100" s="23" t="n"/>
      <c r="E100" s="24" t="n"/>
      <c r="F100" s="23" t="n"/>
      <c r="G100" s="26">
        <f>IF(B100="","",IF(COUNTIF('설정'!$B$6:$B$15,B100)&gt;0,"수입",IF(COUNTIF('설정'!$E$6:$E$30,B100)&gt;0,"지출","항목 확인")))</f>
        <v/>
      </c>
      <c r="H100" s="27">
        <f>IF(A100="","",YEAR(A100))</f>
        <v/>
      </c>
      <c r="I100" s="27">
        <f>IF(A100="","",MONTH(A100))</f>
        <v/>
      </c>
    </row>
    <row r="101">
      <c r="A101" s="22" t="n"/>
      <c r="B101" s="23" t="n"/>
      <c r="C101" s="23" t="n"/>
      <c r="D101" s="23" t="n"/>
      <c r="E101" s="24" t="n"/>
      <c r="F101" s="23" t="n"/>
      <c r="G101" s="26">
        <f>IF(B101="","",IF(COUNTIF('설정'!$B$6:$B$15,B101)&gt;0,"수입",IF(COUNTIF('설정'!$E$6:$E$30,B101)&gt;0,"지출","항목 확인")))</f>
        <v/>
      </c>
      <c r="H101" s="27">
        <f>IF(A101="","",YEAR(A101))</f>
        <v/>
      </c>
      <c r="I101" s="27">
        <f>IF(A101="","",MONTH(A101))</f>
        <v/>
      </c>
    </row>
    <row r="102">
      <c r="A102" s="22" t="n"/>
      <c r="B102" s="23" t="n"/>
      <c r="C102" s="23" t="n"/>
      <c r="D102" s="23" t="n"/>
      <c r="E102" s="24" t="n"/>
      <c r="F102" s="23" t="n"/>
      <c r="G102" s="26">
        <f>IF(B102="","",IF(COUNTIF('설정'!$B$6:$B$15,B102)&gt;0,"수입",IF(COUNTIF('설정'!$E$6:$E$30,B102)&gt;0,"지출","항목 확인")))</f>
        <v/>
      </c>
      <c r="H102" s="27">
        <f>IF(A102="","",YEAR(A102))</f>
        <v/>
      </c>
      <c r="I102" s="27">
        <f>IF(A102="","",MONTH(A102))</f>
        <v/>
      </c>
    </row>
    <row r="103">
      <c r="A103" s="22" t="n"/>
      <c r="B103" s="23" t="n"/>
      <c r="C103" s="23" t="n"/>
      <c r="D103" s="23" t="n"/>
      <c r="E103" s="24" t="n"/>
      <c r="F103" s="23" t="n"/>
      <c r="G103" s="26">
        <f>IF(B103="","",IF(COUNTIF('설정'!$B$6:$B$15,B103)&gt;0,"수입",IF(COUNTIF('설정'!$E$6:$E$30,B103)&gt;0,"지출","항목 확인")))</f>
        <v/>
      </c>
      <c r="H103" s="27">
        <f>IF(A103="","",YEAR(A103))</f>
        <v/>
      </c>
      <c r="I103" s="27">
        <f>IF(A103="","",MONTH(A103))</f>
        <v/>
      </c>
    </row>
    <row r="104">
      <c r="A104" s="22" t="n"/>
      <c r="B104" s="23" t="n"/>
      <c r="C104" s="23" t="n"/>
      <c r="D104" s="23" t="n"/>
      <c r="E104" s="24" t="n"/>
      <c r="F104" s="23" t="n"/>
      <c r="G104" s="26">
        <f>IF(B104="","",IF(COUNTIF('설정'!$B$6:$B$15,B104)&gt;0,"수입",IF(COUNTIF('설정'!$E$6:$E$30,B104)&gt;0,"지출","항목 확인")))</f>
        <v/>
      </c>
      <c r="H104" s="27">
        <f>IF(A104="","",YEAR(A104))</f>
        <v/>
      </c>
      <c r="I104" s="27">
        <f>IF(A104="","",MONTH(A104))</f>
        <v/>
      </c>
    </row>
    <row r="105">
      <c r="A105" s="22" t="n"/>
      <c r="B105" s="23" t="n"/>
      <c r="C105" s="23" t="n"/>
      <c r="D105" s="23" t="n"/>
      <c r="E105" s="24" t="n"/>
      <c r="F105" s="23" t="n"/>
      <c r="G105" s="26">
        <f>IF(B105="","",IF(COUNTIF('설정'!$B$6:$B$15,B105)&gt;0,"수입",IF(COUNTIF('설정'!$E$6:$E$30,B105)&gt;0,"지출","항목 확인")))</f>
        <v/>
      </c>
      <c r="H105" s="27">
        <f>IF(A105="","",YEAR(A105))</f>
        <v/>
      </c>
      <c r="I105" s="27">
        <f>IF(A105="","",MONTH(A105))</f>
        <v/>
      </c>
    </row>
    <row r="106">
      <c r="A106" s="22" t="n"/>
      <c r="B106" s="23" t="n"/>
      <c r="C106" s="23" t="n"/>
      <c r="D106" s="23" t="n"/>
      <c r="E106" s="24" t="n"/>
      <c r="F106" s="23" t="n"/>
      <c r="G106" s="26">
        <f>IF(B106="","",IF(COUNTIF('설정'!$B$6:$B$15,B106)&gt;0,"수입",IF(COUNTIF('설정'!$E$6:$E$30,B106)&gt;0,"지출","항목 확인")))</f>
        <v/>
      </c>
      <c r="H106" s="27">
        <f>IF(A106="","",YEAR(A106))</f>
        <v/>
      </c>
      <c r="I106" s="27">
        <f>IF(A106="","",MONTH(A106))</f>
        <v/>
      </c>
    </row>
    <row r="107">
      <c r="A107" s="22" t="n"/>
      <c r="B107" s="23" t="n"/>
      <c r="C107" s="23" t="n"/>
      <c r="D107" s="23" t="n"/>
      <c r="E107" s="24" t="n"/>
      <c r="F107" s="23" t="n"/>
      <c r="G107" s="26">
        <f>IF(B107="","",IF(COUNTIF('설정'!$B$6:$B$15,B107)&gt;0,"수입",IF(COUNTIF('설정'!$E$6:$E$30,B107)&gt;0,"지출","항목 확인")))</f>
        <v/>
      </c>
      <c r="H107" s="27">
        <f>IF(A107="","",YEAR(A107))</f>
        <v/>
      </c>
      <c r="I107" s="27">
        <f>IF(A107="","",MONTH(A107))</f>
        <v/>
      </c>
    </row>
    <row r="108">
      <c r="A108" s="22" t="n"/>
      <c r="B108" s="23" t="n"/>
      <c r="C108" s="23" t="n"/>
      <c r="D108" s="23" t="n"/>
      <c r="E108" s="24" t="n"/>
      <c r="F108" s="23" t="n"/>
      <c r="G108" s="26">
        <f>IF(B108="","",IF(COUNTIF('설정'!$B$6:$B$15,B108)&gt;0,"수입",IF(COUNTIF('설정'!$E$6:$E$30,B108)&gt;0,"지출","항목 확인")))</f>
        <v/>
      </c>
      <c r="H108" s="27">
        <f>IF(A108="","",YEAR(A108))</f>
        <v/>
      </c>
      <c r="I108" s="27">
        <f>IF(A108="","",MONTH(A108))</f>
        <v/>
      </c>
    </row>
    <row r="109">
      <c r="A109" s="22" t="n"/>
      <c r="B109" s="23" t="n"/>
      <c r="C109" s="23" t="n"/>
      <c r="D109" s="23" t="n"/>
      <c r="E109" s="24" t="n"/>
      <c r="F109" s="23" t="n"/>
      <c r="G109" s="26">
        <f>IF(B109="","",IF(COUNTIF('설정'!$B$6:$B$15,B109)&gt;0,"수입",IF(COUNTIF('설정'!$E$6:$E$30,B109)&gt;0,"지출","항목 확인")))</f>
        <v/>
      </c>
      <c r="H109" s="27">
        <f>IF(A109="","",YEAR(A109))</f>
        <v/>
      </c>
      <c r="I109" s="27">
        <f>IF(A109="","",MONTH(A109))</f>
        <v/>
      </c>
    </row>
    <row r="110">
      <c r="A110" s="22" t="n"/>
      <c r="B110" s="23" t="n"/>
      <c r="C110" s="23" t="n"/>
      <c r="D110" s="23" t="n"/>
      <c r="E110" s="24" t="n"/>
      <c r="F110" s="23" t="n"/>
      <c r="G110" s="26">
        <f>IF(B110="","",IF(COUNTIF('설정'!$B$6:$B$15,B110)&gt;0,"수입",IF(COUNTIF('설정'!$E$6:$E$30,B110)&gt;0,"지출","항목 확인")))</f>
        <v/>
      </c>
      <c r="H110" s="27">
        <f>IF(A110="","",YEAR(A110))</f>
        <v/>
      </c>
      <c r="I110" s="27">
        <f>IF(A110="","",MONTH(A110))</f>
        <v/>
      </c>
    </row>
    <row r="111">
      <c r="A111" s="22" t="n"/>
      <c r="B111" s="23" t="n"/>
      <c r="C111" s="23" t="n"/>
      <c r="D111" s="23" t="n"/>
      <c r="E111" s="24" t="n"/>
      <c r="F111" s="23" t="n"/>
      <c r="G111" s="26">
        <f>IF(B111="","",IF(COUNTIF('설정'!$B$6:$B$15,B111)&gt;0,"수입",IF(COUNTIF('설정'!$E$6:$E$30,B111)&gt;0,"지출","항목 확인")))</f>
        <v/>
      </c>
      <c r="H111" s="27">
        <f>IF(A111="","",YEAR(A111))</f>
        <v/>
      </c>
      <c r="I111" s="27">
        <f>IF(A111="","",MONTH(A111))</f>
        <v/>
      </c>
    </row>
    <row r="112">
      <c r="A112" s="22" t="n"/>
      <c r="B112" s="23" t="n"/>
      <c r="C112" s="23" t="n"/>
      <c r="D112" s="23" t="n"/>
      <c r="E112" s="24" t="n"/>
      <c r="F112" s="23" t="n"/>
      <c r="G112" s="26">
        <f>IF(B112="","",IF(COUNTIF('설정'!$B$6:$B$15,B112)&gt;0,"수입",IF(COUNTIF('설정'!$E$6:$E$30,B112)&gt;0,"지출","항목 확인")))</f>
        <v/>
      </c>
      <c r="H112" s="27">
        <f>IF(A112="","",YEAR(A112))</f>
        <v/>
      </c>
      <c r="I112" s="27">
        <f>IF(A112="","",MONTH(A112))</f>
        <v/>
      </c>
    </row>
    <row r="113">
      <c r="A113" s="22" t="n"/>
      <c r="B113" s="23" t="n"/>
      <c r="C113" s="23" t="n"/>
      <c r="D113" s="23" t="n"/>
      <c r="E113" s="24" t="n"/>
      <c r="F113" s="23" t="n"/>
      <c r="G113" s="26">
        <f>IF(B113="","",IF(COUNTIF('설정'!$B$6:$B$15,B113)&gt;0,"수입",IF(COUNTIF('설정'!$E$6:$E$30,B113)&gt;0,"지출","항목 확인")))</f>
        <v/>
      </c>
      <c r="H113" s="27">
        <f>IF(A113="","",YEAR(A113))</f>
        <v/>
      </c>
      <c r="I113" s="27">
        <f>IF(A113="","",MONTH(A113))</f>
        <v/>
      </c>
    </row>
    <row r="114">
      <c r="A114" s="22" t="n"/>
      <c r="B114" s="23" t="n"/>
      <c r="C114" s="23" t="n"/>
      <c r="D114" s="23" t="n"/>
      <c r="E114" s="24" t="n"/>
      <c r="F114" s="23" t="n"/>
      <c r="G114" s="26">
        <f>IF(B114="","",IF(COUNTIF('설정'!$B$6:$B$15,B114)&gt;0,"수입",IF(COUNTIF('설정'!$E$6:$E$30,B114)&gt;0,"지출","항목 확인")))</f>
        <v/>
      </c>
      <c r="H114" s="27">
        <f>IF(A114="","",YEAR(A114))</f>
        <v/>
      </c>
      <c r="I114" s="27">
        <f>IF(A114="","",MONTH(A114))</f>
        <v/>
      </c>
    </row>
    <row r="115">
      <c r="A115" s="22" t="n"/>
      <c r="B115" s="23" t="n"/>
      <c r="C115" s="23" t="n"/>
      <c r="D115" s="23" t="n"/>
      <c r="E115" s="24" t="n"/>
      <c r="F115" s="23" t="n"/>
      <c r="G115" s="26">
        <f>IF(B115="","",IF(COUNTIF('설정'!$B$6:$B$15,B115)&gt;0,"수입",IF(COUNTIF('설정'!$E$6:$E$30,B115)&gt;0,"지출","항목 확인")))</f>
        <v/>
      </c>
      <c r="H115" s="27">
        <f>IF(A115="","",YEAR(A115))</f>
        <v/>
      </c>
      <c r="I115" s="27">
        <f>IF(A115="","",MONTH(A115))</f>
        <v/>
      </c>
    </row>
    <row r="116">
      <c r="A116" s="22" t="n"/>
      <c r="B116" s="23" t="n"/>
      <c r="C116" s="23" t="n"/>
      <c r="D116" s="23" t="n"/>
      <c r="E116" s="24" t="n"/>
      <c r="F116" s="23" t="n"/>
      <c r="G116" s="26">
        <f>IF(B116="","",IF(COUNTIF('설정'!$B$6:$B$15,B116)&gt;0,"수입",IF(COUNTIF('설정'!$E$6:$E$30,B116)&gt;0,"지출","항목 확인")))</f>
        <v/>
      </c>
      <c r="H116" s="27">
        <f>IF(A116="","",YEAR(A116))</f>
        <v/>
      </c>
      <c r="I116" s="27">
        <f>IF(A116="","",MONTH(A116))</f>
        <v/>
      </c>
    </row>
    <row r="117">
      <c r="A117" s="22" t="n"/>
      <c r="B117" s="23" t="n"/>
      <c r="C117" s="23" t="n"/>
      <c r="D117" s="23" t="n"/>
      <c r="E117" s="24" t="n"/>
      <c r="F117" s="23" t="n"/>
      <c r="G117" s="26">
        <f>IF(B117="","",IF(COUNTIF('설정'!$B$6:$B$15,B117)&gt;0,"수입",IF(COUNTIF('설정'!$E$6:$E$30,B117)&gt;0,"지출","항목 확인")))</f>
        <v/>
      </c>
      <c r="H117" s="27">
        <f>IF(A117="","",YEAR(A117))</f>
        <v/>
      </c>
      <c r="I117" s="27">
        <f>IF(A117="","",MONTH(A117))</f>
        <v/>
      </c>
    </row>
    <row r="118">
      <c r="A118" s="22" t="n"/>
      <c r="B118" s="23" t="n"/>
      <c r="C118" s="23" t="n"/>
      <c r="D118" s="23" t="n"/>
      <c r="E118" s="24" t="n"/>
      <c r="F118" s="23" t="n"/>
      <c r="G118" s="26">
        <f>IF(B118="","",IF(COUNTIF('설정'!$B$6:$B$15,B118)&gt;0,"수입",IF(COUNTIF('설정'!$E$6:$E$30,B118)&gt;0,"지출","항목 확인")))</f>
        <v/>
      </c>
      <c r="H118" s="27">
        <f>IF(A118="","",YEAR(A118))</f>
        <v/>
      </c>
      <c r="I118" s="27">
        <f>IF(A118="","",MONTH(A118))</f>
        <v/>
      </c>
    </row>
    <row r="119">
      <c r="A119" s="22" t="n"/>
      <c r="B119" s="23" t="n"/>
      <c r="C119" s="23" t="n"/>
      <c r="D119" s="23" t="n"/>
      <c r="E119" s="24" t="n"/>
      <c r="F119" s="23" t="n"/>
      <c r="G119" s="26">
        <f>IF(B119="","",IF(COUNTIF('설정'!$B$6:$B$15,B119)&gt;0,"수입",IF(COUNTIF('설정'!$E$6:$E$30,B119)&gt;0,"지출","항목 확인")))</f>
        <v/>
      </c>
      <c r="H119" s="27">
        <f>IF(A119="","",YEAR(A119))</f>
        <v/>
      </c>
      <c r="I119" s="27">
        <f>IF(A119="","",MONTH(A119))</f>
        <v/>
      </c>
    </row>
    <row r="120">
      <c r="A120" s="22" t="n"/>
      <c r="B120" s="23" t="n"/>
      <c r="C120" s="23" t="n"/>
      <c r="D120" s="23" t="n"/>
      <c r="E120" s="24" t="n"/>
      <c r="F120" s="23" t="n"/>
      <c r="G120" s="26">
        <f>IF(B120="","",IF(COUNTIF('설정'!$B$6:$B$15,B120)&gt;0,"수입",IF(COUNTIF('설정'!$E$6:$E$30,B120)&gt;0,"지출","항목 확인")))</f>
        <v/>
      </c>
      <c r="H120" s="27">
        <f>IF(A120="","",YEAR(A120))</f>
        <v/>
      </c>
      <c r="I120" s="27">
        <f>IF(A120="","",MONTH(A120))</f>
        <v/>
      </c>
    </row>
    <row r="121">
      <c r="A121" s="22" t="n"/>
      <c r="B121" s="23" t="n"/>
      <c r="C121" s="23" t="n"/>
      <c r="D121" s="23" t="n"/>
      <c r="E121" s="24" t="n"/>
      <c r="F121" s="23" t="n"/>
      <c r="G121" s="26">
        <f>IF(B121="","",IF(COUNTIF('설정'!$B$6:$B$15,B121)&gt;0,"수입",IF(COUNTIF('설정'!$E$6:$E$30,B121)&gt;0,"지출","항목 확인")))</f>
        <v/>
      </c>
      <c r="H121" s="27">
        <f>IF(A121="","",YEAR(A121))</f>
        <v/>
      </c>
      <c r="I121" s="27">
        <f>IF(A121="","",MONTH(A121))</f>
        <v/>
      </c>
    </row>
    <row r="122">
      <c r="A122" s="22" t="n"/>
      <c r="B122" s="23" t="n"/>
      <c r="C122" s="23" t="n"/>
      <c r="D122" s="23" t="n"/>
      <c r="E122" s="24" t="n"/>
      <c r="F122" s="23" t="n"/>
      <c r="G122" s="26">
        <f>IF(B122="","",IF(COUNTIF('설정'!$B$6:$B$15,B122)&gt;0,"수입",IF(COUNTIF('설정'!$E$6:$E$30,B122)&gt;0,"지출","항목 확인")))</f>
        <v/>
      </c>
      <c r="H122" s="27">
        <f>IF(A122="","",YEAR(A122))</f>
        <v/>
      </c>
      <c r="I122" s="27">
        <f>IF(A122="","",MONTH(A122))</f>
        <v/>
      </c>
    </row>
    <row r="123">
      <c r="A123" s="22" t="n"/>
      <c r="B123" s="23" t="n"/>
      <c r="C123" s="23" t="n"/>
      <c r="D123" s="23" t="n"/>
      <c r="E123" s="24" t="n"/>
      <c r="F123" s="23" t="n"/>
      <c r="G123" s="26">
        <f>IF(B123="","",IF(COUNTIF('설정'!$B$6:$B$15,B123)&gt;0,"수입",IF(COUNTIF('설정'!$E$6:$E$30,B123)&gt;0,"지출","항목 확인")))</f>
        <v/>
      </c>
      <c r="H123" s="27">
        <f>IF(A123="","",YEAR(A123))</f>
        <v/>
      </c>
      <c r="I123" s="27">
        <f>IF(A123="","",MONTH(A123))</f>
        <v/>
      </c>
    </row>
    <row r="124">
      <c r="A124" s="22" t="n"/>
      <c r="B124" s="23" t="n"/>
      <c r="C124" s="23" t="n"/>
      <c r="D124" s="23" t="n"/>
      <c r="E124" s="24" t="n"/>
      <c r="F124" s="23" t="n"/>
      <c r="G124" s="26">
        <f>IF(B124="","",IF(COUNTIF('설정'!$B$6:$B$15,B124)&gt;0,"수입",IF(COUNTIF('설정'!$E$6:$E$30,B124)&gt;0,"지출","항목 확인")))</f>
        <v/>
      </c>
      <c r="H124" s="27">
        <f>IF(A124="","",YEAR(A124))</f>
        <v/>
      </c>
      <c r="I124" s="27">
        <f>IF(A124="","",MONTH(A124))</f>
        <v/>
      </c>
    </row>
    <row r="125">
      <c r="A125" s="22" t="n"/>
      <c r="B125" s="23" t="n"/>
      <c r="C125" s="23" t="n"/>
      <c r="D125" s="23" t="n"/>
      <c r="E125" s="24" t="n"/>
      <c r="F125" s="23" t="n"/>
      <c r="G125" s="26">
        <f>IF(B125="","",IF(COUNTIF('설정'!$B$6:$B$15,B125)&gt;0,"수입",IF(COUNTIF('설정'!$E$6:$E$30,B125)&gt;0,"지출","항목 확인")))</f>
        <v/>
      </c>
      <c r="H125" s="27">
        <f>IF(A125="","",YEAR(A125))</f>
        <v/>
      </c>
      <c r="I125" s="27">
        <f>IF(A125="","",MONTH(A125))</f>
        <v/>
      </c>
    </row>
    <row r="126">
      <c r="A126" s="22" t="n"/>
      <c r="B126" s="23" t="n"/>
      <c r="C126" s="23" t="n"/>
      <c r="D126" s="23" t="n"/>
      <c r="E126" s="24" t="n"/>
      <c r="F126" s="23" t="n"/>
      <c r="G126" s="26">
        <f>IF(B126="","",IF(COUNTIF('설정'!$B$6:$B$15,B126)&gt;0,"수입",IF(COUNTIF('설정'!$E$6:$E$30,B126)&gt;0,"지출","항목 확인")))</f>
        <v/>
      </c>
      <c r="H126" s="27">
        <f>IF(A126="","",YEAR(A126))</f>
        <v/>
      </c>
      <c r="I126" s="27">
        <f>IF(A126="","",MONTH(A126))</f>
        <v/>
      </c>
    </row>
    <row r="127">
      <c r="A127" s="22" t="n"/>
      <c r="B127" s="23" t="n"/>
      <c r="C127" s="23" t="n"/>
      <c r="D127" s="23" t="n"/>
      <c r="E127" s="24" t="n"/>
      <c r="F127" s="23" t="n"/>
      <c r="G127" s="26">
        <f>IF(B127="","",IF(COUNTIF('설정'!$B$6:$B$15,B127)&gt;0,"수입",IF(COUNTIF('설정'!$E$6:$E$30,B127)&gt;0,"지출","항목 확인")))</f>
        <v/>
      </c>
      <c r="H127" s="27">
        <f>IF(A127="","",YEAR(A127))</f>
        <v/>
      </c>
      <c r="I127" s="27">
        <f>IF(A127="","",MONTH(A127))</f>
        <v/>
      </c>
    </row>
    <row r="128">
      <c r="A128" s="22" t="n"/>
      <c r="B128" s="23" t="n"/>
      <c r="C128" s="23" t="n"/>
      <c r="D128" s="23" t="n"/>
      <c r="E128" s="24" t="n"/>
      <c r="F128" s="23" t="n"/>
      <c r="G128" s="26">
        <f>IF(B128="","",IF(COUNTIF('설정'!$B$6:$B$15,B128)&gt;0,"수입",IF(COUNTIF('설정'!$E$6:$E$30,B128)&gt;0,"지출","항목 확인")))</f>
        <v/>
      </c>
      <c r="H128" s="27">
        <f>IF(A128="","",YEAR(A128))</f>
        <v/>
      </c>
      <c r="I128" s="27">
        <f>IF(A128="","",MONTH(A128))</f>
        <v/>
      </c>
    </row>
    <row r="129">
      <c r="A129" s="22" t="n"/>
      <c r="B129" s="23" t="n"/>
      <c r="C129" s="23" t="n"/>
      <c r="D129" s="23" t="n"/>
      <c r="E129" s="24" t="n"/>
      <c r="F129" s="23" t="n"/>
      <c r="G129" s="26">
        <f>IF(B129="","",IF(COUNTIF('설정'!$B$6:$B$15,B129)&gt;0,"수입",IF(COUNTIF('설정'!$E$6:$E$30,B129)&gt;0,"지출","항목 확인")))</f>
        <v/>
      </c>
      <c r="H129" s="27">
        <f>IF(A129="","",YEAR(A129))</f>
        <v/>
      </c>
      <c r="I129" s="27">
        <f>IF(A129="","",MONTH(A129))</f>
        <v/>
      </c>
    </row>
    <row r="130">
      <c r="A130" s="22" t="n"/>
      <c r="B130" s="23" t="n"/>
      <c r="C130" s="23" t="n"/>
      <c r="D130" s="23" t="n"/>
      <c r="E130" s="24" t="n"/>
      <c r="F130" s="23" t="n"/>
      <c r="G130" s="26">
        <f>IF(B130="","",IF(COUNTIF('설정'!$B$6:$B$15,B130)&gt;0,"수입",IF(COUNTIF('설정'!$E$6:$E$30,B130)&gt;0,"지출","항목 확인")))</f>
        <v/>
      </c>
      <c r="H130" s="27">
        <f>IF(A130="","",YEAR(A130))</f>
        <v/>
      </c>
      <c r="I130" s="27">
        <f>IF(A130="","",MONTH(A130))</f>
        <v/>
      </c>
    </row>
    <row r="131">
      <c r="A131" s="22" t="n"/>
      <c r="B131" s="23" t="n"/>
      <c r="C131" s="23" t="n"/>
      <c r="D131" s="23" t="n"/>
      <c r="E131" s="24" t="n"/>
      <c r="F131" s="23" t="n"/>
      <c r="G131" s="26">
        <f>IF(B131="","",IF(COUNTIF('설정'!$B$6:$B$15,B131)&gt;0,"수입",IF(COUNTIF('설정'!$E$6:$E$30,B131)&gt;0,"지출","항목 확인")))</f>
        <v/>
      </c>
      <c r="H131" s="27">
        <f>IF(A131="","",YEAR(A131))</f>
        <v/>
      </c>
      <c r="I131" s="27">
        <f>IF(A131="","",MONTH(A131))</f>
        <v/>
      </c>
    </row>
    <row r="132">
      <c r="A132" s="22" t="n"/>
      <c r="B132" s="23" t="n"/>
      <c r="C132" s="23" t="n"/>
      <c r="D132" s="23" t="n"/>
      <c r="E132" s="24" t="n"/>
      <c r="F132" s="23" t="n"/>
      <c r="G132" s="26">
        <f>IF(B132="","",IF(COUNTIF('설정'!$B$6:$B$15,B132)&gt;0,"수입",IF(COUNTIF('설정'!$E$6:$E$30,B132)&gt;0,"지출","항목 확인")))</f>
        <v/>
      </c>
      <c r="H132" s="27">
        <f>IF(A132="","",YEAR(A132))</f>
        <v/>
      </c>
      <c r="I132" s="27">
        <f>IF(A132="","",MONTH(A132))</f>
        <v/>
      </c>
    </row>
    <row r="133">
      <c r="A133" s="22" t="n"/>
      <c r="B133" s="23" t="n"/>
      <c r="C133" s="23" t="n"/>
      <c r="D133" s="23" t="n"/>
      <c r="E133" s="24" t="n"/>
      <c r="F133" s="23" t="n"/>
      <c r="G133" s="26">
        <f>IF(B133="","",IF(COUNTIF('설정'!$B$6:$B$15,B133)&gt;0,"수입",IF(COUNTIF('설정'!$E$6:$E$30,B133)&gt;0,"지출","항목 확인")))</f>
        <v/>
      </c>
      <c r="H133" s="27">
        <f>IF(A133="","",YEAR(A133))</f>
        <v/>
      </c>
      <c r="I133" s="27">
        <f>IF(A133="","",MONTH(A133))</f>
        <v/>
      </c>
    </row>
    <row r="134">
      <c r="A134" s="22" t="n"/>
      <c r="B134" s="23" t="n"/>
      <c r="C134" s="23" t="n"/>
      <c r="D134" s="23" t="n"/>
      <c r="E134" s="24" t="n"/>
      <c r="F134" s="23" t="n"/>
      <c r="G134" s="26">
        <f>IF(B134="","",IF(COUNTIF('설정'!$B$6:$B$15,B134)&gt;0,"수입",IF(COUNTIF('설정'!$E$6:$E$30,B134)&gt;0,"지출","항목 확인")))</f>
        <v/>
      </c>
      <c r="H134" s="27">
        <f>IF(A134="","",YEAR(A134))</f>
        <v/>
      </c>
      <c r="I134" s="27">
        <f>IF(A134="","",MONTH(A134))</f>
        <v/>
      </c>
    </row>
    <row r="135">
      <c r="A135" s="22" t="n"/>
      <c r="B135" s="23" t="n"/>
      <c r="C135" s="23" t="n"/>
      <c r="D135" s="23" t="n"/>
      <c r="E135" s="24" t="n"/>
      <c r="F135" s="23" t="n"/>
      <c r="G135" s="26">
        <f>IF(B135="","",IF(COUNTIF('설정'!$B$6:$B$15,B135)&gt;0,"수입",IF(COUNTIF('설정'!$E$6:$E$30,B135)&gt;0,"지출","항목 확인")))</f>
        <v/>
      </c>
      <c r="H135" s="27">
        <f>IF(A135="","",YEAR(A135))</f>
        <v/>
      </c>
      <c r="I135" s="27">
        <f>IF(A135="","",MONTH(A135))</f>
        <v/>
      </c>
    </row>
    <row r="136">
      <c r="A136" s="22" t="n"/>
      <c r="B136" s="23" t="n"/>
      <c r="C136" s="23" t="n"/>
      <c r="D136" s="23" t="n"/>
      <c r="E136" s="24" t="n"/>
      <c r="F136" s="23" t="n"/>
      <c r="G136" s="26">
        <f>IF(B136="","",IF(COUNTIF('설정'!$B$6:$B$15,B136)&gt;0,"수입",IF(COUNTIF('설정'!$E$6:$E$30,B136)&gt;0,"지출","항목 확인")))</f>
        <v/>
      </c>
      <c r="H136" s="27">
        <f>IF(A136="","",YEAR(A136))</f>
        <v/>
      </c>
      <c r="I136" s="27">
        <f>IF(A136="","",MONTH(A136))</f>
        <v/>
      </c>
    </row>
    <row r="137">
      <c r="A137" s="22" t="n"/>
      <c r="B137" s="23" t="n"/>
      <c r="C137" s="23" t="n"/>
      <c r="D137" s="23" t="n"/>
      <c r="E137" s="24" t="n"/>
      <c r="F137" s="23" t="n"/>
      <c r="G137" s="26">
        <f>IF(B137="","",IF(COUNTIF('설정'!$B$6:$B$15,B137)&gt;0,"수입",IF(COUNTIF('설정'!$E$6:$E$30,B137)&gt;0,"지출","항목 확인")))</f>
        <v/>
      </c>
      <c r="H137" s="27">
        <f>IF(A137="","",YEAR(A137))</f>
        <v/>
      </c>
      <c r="I137" s="27">
        <f>IF(A137="","",MONTH(A137))</f>
        <v/>
      </c>
    </row>
    <row r="138">
      <c r="A138" s="22" t="n"/>
      <c r="B138" s="23" t="n"/>
      <c r="C138" s="23" t="n"/>
      <c r="D138" s="23" t="n"/>
      <c r="E138" s="24" t="n"/>
      <c r="F138" s="23" t="n"/>
      <c r="G138" s="26">
        <f>IF(B138="","",IF(COUNTIF('설정'!$B$6:$B$15,B138)&gt;0,"수입",IF(COUNTIF('설정'!$E$6:$E$30,B138)&gt;0,"지출","항목 확인")))</f>
        <v/>
      </c>
      <c r="H138" s="27">
        <f>IF(A138="","",YEAR(A138))</f>
        <v/>
      </c>
      <c r="I138" s="27">
        <f>IF(A138="","",MONTH(A138))</f>
        <v/>
      </c>
    </row>
    <row r="139">
      <c r="A139" s="22" t="n"/>
      <c r="B139" s="23" t="n"/>
      <c r="C139" s="23" t="n"/>
      <c r="D139" s="23" t="n"/>
      <c r="E139" s="24" t="n"/>
      <c r="F139" s="23" t="n"/>
      <c r="G139" s="26">
        <f>IF(B139="","",IF(COUNTIF('설정'!$B$6:$B$15,B139)&gt;0,"수입",IF(COUNTIF('설정'!$E$6:$E$30,B139)&gt;0,"지출","항목 확인")))</f>
        <v/>
      </c>
      <c r="H139" s="27">
        <f>IF(A139="","",YEAR(A139))</f>
        <v/>
      </c>
      <c r="I139" s="27">
        <f>IF(A139="","",MONTH(A139))</f>
        <v/>
      </c>
    </row>
    <row r="140">
      <c r="A140" s="22" t="n"/>
      <c r="B140" s="23" t="n"/>
      <c r="C140" s="23" t="n"/>
      <c r="D140" s="23" t="n"/>
      <c r="E140" s="24" t="n"/>
      <c r="F140" s="23" t="n"/>
      <c r="G140" s="26">
        <f>IF(B140="","",IF(COUNTIF('설정'!$B$6:$B$15,B140)&gt;0,"수입",IF(COUNTIF('설정'!$E$6:$E$30,B140)&gt;0,"지출","항목 확인")))</f>
        <v/>
      </c>
      <c r="H140" s="27">
        <f>IF(A140="","",YEAR(A140))</f>
        <v/>
      </c>
      <c r="I140" s="27">
        <f>IF(A140="","",MONTH(A140))</f>
        <v/>
      </c>
    </row>
    <row r="141">
      <c r="A141" s="22" t="n"/>
      <c r="B141" s="23" t="n"/>
      <c r="C141" s="23" t="n"/>
      <c r="D141" s="23" t="n"/>
      <c r="E141" s="24" t="n"/>
      <c r="F141" s="23" t="n"/>
      <c r="G141" s="26">
        <f>IF(B141="","",IF(COUNTIF('설정'!$B$6:$B$15,B141)&gt;0,"수입",IF(COUNTIF('설정'!$E$6:$E$30,B141)&gt;0,"지출","항목 확인")))</f>
        <v/>
      </c>
      <c r="H141" s="27">
        <f>IF(A141="","",YEAR(A141))</f>
        <v/>
      </c>
      <c r="I141" s="27">
        <f>IF(A141="","",MONTH(A141))</f>
        <v/>
      </c>
    </row>
    <row r="142">
      <c r="A142" s="22" t="n"/>
      <c r="B142" s="23" t="n"/>
      <c r="C142" s="23" t="n"/>
      <c r="D142" s="23" t="n"/>
      <c r="E142" s="24" t="n"/>
      <c r="F142" s="23" t="n"/>
      <c r="G142" s="26">
        <f>IF(B142="","",IF(COUNTIF('설정'!$B$6:$B$15,B142)&gt;0,"수입",IF(COUNTIF('설정'!$E$6:$E$30,B142)&gt;0,"지출","항목 확인")))</f>
        <v/>
      </c>
      <c r="H142" s="27">
        <f>IF(A142="","",YEAR(A142))</f>
        <v/>
      </c>
      <c r="I142" s="27">
        <f>IF(A142="","",MONTH(A142))</f>
        <v/>
      </c>
    </row>
    <row r="143">
      <c r="A143" s="22" t="n"/>
      <c r="B143" s="23" t="n"/>
      <c r="C143" s="23" t="n"/>
      <c r="D143" s="23" t="n"/>
      <c r="E143" s="24" t="n"/>
      <c r="F143" s="23" t="n"/>
      <c r="G143" s="26">
        <f>IF(B143="","",IF(COUNTIF('설정'!$B$6:$B$15,B143)&gt;0,"수입",IF(COUNTIF('설정'!$E$6:$E$30,B143)&gt;0,"지출","항목 확인")))</f>
        <v/>
      </c>
      <c r="H143" s="27">
        <f>IF(A143="","",YEAR(A143))</f>
        <v/>
      </c>
      <c r="I143" s="27">
        <f>IF(A143="","",MONTH(A143))</f>
        <v/>
      </c>
    </row>
    <row r="144">
      <c r="A144" s="22" t="n"/>
      <c r="B144" s="23" t="n"/>
      <c r="C144" s="23" t="n"/>
      <c r="D144" s="23" t="n"/>
      <c r="E144" s="24" t="n"/>
      <c r="F144" s="23" t="n"/>
      <c r="G144" s="26">
        <f>IF(B144="","",IF(COUNTIF('설정'!$B$6:$B$15,B144)&gt;0,"수입",IF(COUNTIF('설정'!$E$6:$E$30,B144)&gt;0,"지출","항목 확인")))</f>
        <v/>
      </c>
      <c r="H144" s="27">
        <f>IF(A144="","",YEAR(A144))</f>
        <v/>
      </c>
      <c r="I144" s="27">
        <f>IF(A144="","",MONTH(A144))</f>
        <v/>
      </c>
    </row>
    <row r="145">
      <c r="A145" s="22" t="n"/>
      <c r="B145" s="23" t="n"/>
      <c r="C145" s="23" t="n"/>
      <c r="D145" s="23" t="n"/>
      <c r="E145" s="24" t="n"/>
      <c r="F145" s="23" t="n"/>
      <c r="G145" s="26">
        <f>IF(B145="","",IF(COUNTIF('설정'!$B$6:$B$15,B145)&gt;0,"수입",IF(COUNTIF('설정'!$E$6:$E$30,B145)&gt;0,"지출","항목 확인")))</f>
        <v/>
      </c>
      <c r="H145" s="27">
        <f>IF(A145="","",YEAR(A145))</f>
        <v/>
      </c>
      <c r="I145" s="27">
        <f>IF(A145="","",MONTH(A145))</f>
        <v/>
      </c>
    </row>
    <row r="146">
      <c r="A146" s="22" t="n"/>
      <c r="B146" s="23" t="n"/>
      <c r="C146" s="23" t="n"/>
      <c r="D146" s="23" t="n"/>
      <c r="E146" s="24" t="n"/>
      <c r="F146" s="23" t="n"/>
      <c r="G146" s="26">
        <f>IF(B146="","",IF(COUNTIF('설정'!$B$6:$B$15,B146)&gt;0,"수입",IF(COUNTIF('설정'!$E$6:$E$30,B146)&gt;0,"지출","항목 확인")))</f>
        <v/>
      </c>
      <c r="H146" s="27">
        <f>IF(A146="","",YEAR(A146))</f>
        <v/>
      </c>
      <c r="I146" s="27">
        <f>IF(A146="","",MONTH(A146))</f>
        <v/>
      </c>
    </row>
    <row r="147">
      <c r="A147" s="22" t="n"/>
      <c r="B147" s="23" t="n"/>
      <c r="C147" s="23" t="n"/>
      <c r="D147" s="23" t="n"/>
      <c r="E147" s="24" t="n"/>
      <c r="F147" s="23" t="n"/>
      <c r="G147" s="26">
        <f>IF(B147="","",IF(COUNTIF('설정'!$B$6:$B$15,B147)&gt;0,"수입",IF(COUNTIF('설정'!$E$6:$E$30,B147)&gt;0,"지출","항목 확인")))</f>
        <v/>
      </c>
      <c r="H147" s="27">
        <f>IF(A147="","",YEAR(A147))</f>
        <v/>
      </c>
      <c r="I147" s="27">
        <f>IF(A147="","",MONTH(A147))</f>
        <v/>
      </c>
    </row>
    <row r="148">
      <c r="A148" s="22" t="n"/>
      <c r="B148" s="23" t="n"/>
      <c r="C148" s="23" t="n"/>
      <c r="D148" s="23" t="n"/>
      <c r="E148" s="24" t="n"/>
      <c r="F148" s="23" t="n"/>
      <c r="G148" s="26">
        <f>IF(B148="","",IF(COUNTIF('설정'!$B$6:$B$15,B148)&gt;0,"수입",IF(COUNTIF('설정'!$E$6:$E$30,B148)&gt;0,"지출","항목 확인")))</f>
        <v/>
      </c>
      <c r="H148" s="27">
        <f>IF(A148="","",YEAR(A148))</f>
        <v/>
      </c>
      <c r="I148" s="27">
        <f>IF(A148="","",MONTH(A148))</f>
        <v/>
      </c>
    </row>
    <row r="149">
      <c r="A149" s="22" t="n"/>
      <c r="B149" s="23" t="n"/>
      <c r="C149" s="23" t="n"/>
      <c r="D149" s="23" t="n"/>
      <c r="E149" s="24" t="n"/>
      <c r="F149" s="23" t="n"/>
      <c r="G149" s="26">
        <f>IF(B149="","",IF(COUNTIF('설정'!$B$6:$B$15,B149)&gt;0,"수입",IF(COUNTIF('설정'!$E$6:$E$30,B149)&gt;0,"지출","항목 확인")))</f>
        <v/>
      </c>
      <c r="H149" s="27">
        <f>IF(A149="","",YEAR(A149))</f>
        <v/>
      </c>
      <c r="I149" s="27">
        <f>IF(A149="","",MONTH(A149))</f>
        <v/>
      </c>
    </row>
    <row r="150">
      <c r="A150" s="22" t="n"/>
      <c r="B150" s="23" t="n"/>
      <c r="C150" s="23" t="n"/>
      <c r="D150" s="23" t="n"/>
      <c r="E150" s="24" t="n"/>
      <c r="F150" s="23" t="n"/>
      <c r="G150" s="26">
        <f>IF(B150="","",IF(COUNTIF('설정'!$B$6:$B$15,B150)&gt;0,"수입",IF(COUNTIF('설정'!$E$6:$E$30,B150)&gt;0,"지출","항목 확인")))</f>
        <v/>
      </c>
      <c r="H150" s="27">
        <f>IF(A150="","",YEAR(A150))</f>
        <v/>
      </c>
      <c r="I150" s="27">
        <f>IF(A150="","",MONTH(A150))</f>
        <v/>
      </c>
    </row>
    <row r="151">
      <c r="A151" s="22" t="n"/>
      <c r="B151" s="23" t="n"/>
      <c r="C151" s="23" t="n"/>
      <c r="D151" s="23" t="n"/>
      <c r="E151" s="24" t="n"/>
      <c r="F151" s="23" t="n"/>
      <c r="G151" s="26">
        <f>IF(B151="","",IF(COUNTIF('설정'!$B$6:$B$15,B151)&gt;0,"수입",IF(COUNTIF('설정'!$E$6:$E$30,B151)&gt;0,"지출","항목 확인")))</f>
        <v/>
      </c>
      <c r="H151" s="27">
        <f>IF(A151="","",YEAR(A151))</f>
        <v/>
      </c>
      <c r="I151" s="27">
        <f>IF(A151="","",MONTH(A151))</f>
        <v/>
      </c>
    </row>
    <row r="152">
      <c r="A152" s="22" t="n"/>
      <c r="B152" s="23" t="n"/>
      <c r="C152" s="23" t="n"/>
      <c r="D152" s="23" t="n"/>
      <c r="E152" s="24" t="n"/>
      <c r="F152" s="23" t="n"/>
      <c r="G152" s="26">
        <f>IF(B152="","",IF(COUNTIF('설정'!$B$6:$B$15,B152)&gt;0,"수입",IF(COUNTIF('설정'!$E$6:$E$30,B152)&gt;0,"지출","항목 확인")))</f>
        <v/>
      </c>
      <c r="H152" s="27">
        <f>IF(A152="","",YEAR(A152))</f>
        <v/>
      </c>
      <c r="I152" s="27">
        <f>IF(A152="","",MONTH(A152))</f>
        <v/>
      </c>
    </row>
    <row r="153">
      <c r="A153" s="22" t="n"/>
      <c r="B153" s="23" t="n"/>
      <c r="C153" s="23" t="n"/>
      <c r="D153" s="23" t="n"/>
      <c r="E153" s="24" t="n"/>
      <c r="F153" s="23" t="n"/>
      <c r="G153" s="26">
        <f>IF(B153="","",IF(COUNTIF('설정'!$B$6:$B$15,B153)&gt;0,"수입",IF(COUNTIF('설정'!$E$6:$E$30,B153)&gt;0,"지출","항목 확인")))</f>
        <v/>
      </c>
      <c r="H153" s="27">
        <f>IF(A153="","",YEAR(A153))</f>
        <v/>
      </c>
      <c r="I153" s="27">
        <f>IF(A153="","",MONTH(A153))</f>
        <v/>
      </c>
    </row>
    <row r="154">
      <c r="A154" s="22" t="n"/>
      <c r="B154" s="23" t="n"/>
      <c r="C154" s="23" t="n"/>
      <c r="D154" s="23" t="n"/>
      <c r="E154" s="24" t="n"/>
      <c r="F154" s="23" t="n"/>
      <c r="G154" s="26">
        <f>IF(B154="","",IF(COUNTIF('설정'!$B$6:$B$15,B154)&gt;0,"수입",IF(COUNTIF('설정'!$E$6:$E$30,B154)&gt;0,"지출","항목 확인")))</f>
        <v/>
      </c>
      <c r="H154" s="27">
        <f>IF(A154="","",YEAR(A154))</f>
        <v/>
      </c>
      <c r="I154" s="27">
        <f>IF(A154="","",MONTH(A154))</f>
        <v/>
      </c>
    </row>
    <row r="155">
      <c r="A155" s="22" t="n"/>
      <c r="B155" s="23" t="n"/>
      <c r="C155" s="23" t="n"/>
      <c r="D155" s="23" t="n"/>
      <c r="E155" s="24" t="n"/>
      <c r="F155" s="23" t="n"/>
      <c r="G155" s="26">
        <f>IF(B155="","",IF(COUNTIF('설정'!$B$6:$B$15,B155)&gt;0,"수입",IF(COUNTIF('설정'!$E$6:$E$30,B155)&gt;0,"지출","항목 확인")))</f>
        <v/>
      </c>
      <c r="H155" s="27">
        <f>IF(A155="","",YEAR(A155))</f>
        <v/>
      </c>
      <c r="I155" s="27">
        <f>IF(A155="","",MONTH(A155))</f>
        <v/>
      </c>
    </row>
    <row r="156">
      <c r="A156" s="22" t="n"/>
      <c r="B156" s="23" t="n"/>
      <c r="C156" s="23" t="n"/>
      <c r="D156" s="23" t="n"/>
      <c r="E156" s="24" t="n"/>
      <c r="F156" s="23" t="n"/>
      <c r="G156" s="26">
        <f>IF(B156="","",IF(COUNTIF('설정'!$B$6:$B$15,B156)&gt;0,"수입",IF(COUNTIF('설정'!$E$6:$E$30,B156)&gt;0,"지출","항목 확인")))</f>
        <v/>
      </c>
      <c r="H156" s="27">
        <f>IF(A156="","",YEAR(A156))</f>
        <v/>
      </c>
      <c r="I156" s="27">
        <f>IF(A156="","",MONTH(A156))</f>
        <v/>
      </c>
    </row>
    <row r="157">
      <c r="A157" s="22" t="n"/>
      <c r="B157" s="23" t="n"/>
      <c r="C157" s="23" t="n"/>
      <c r="D157" s="23" t="n"/>
      <c r="E157" s="24" t="n"/>
      <c r="F157" s="23" t="n"/>
      <c r="G157" s="26">
        <f>IF(B157="","",IF(COUNTIF('설정'!$B$6:$B$15,B157)&gt;0,"수입",IF(COUNTIF('설정'!$E$6:$E$30,B157)&gt;0,"지출","항목 확인")))</f>
        <v/>
      </c>
      <c r="H157" s="27">
        <f>IF(A157="","",YEAR(A157))</f>
        <v/>
      </c>
      <c r="I157" s="27">
        <f>IF(A157="","",MONTH(A157))</f>
        <v/>
      </c>
    </row>
    <row r="158">
      <c r="A158" s="22" t="n"/>
      <c r="B158" s="23" t="n"/>
      <c r="C158" s="23" t="n"/>
      <c r="D158" s="23" t="n"/>
      <c r="E158" s="24" t="n"/>
      <c r="F158" s="23" t="n"/>
      <c r="G158" s="26">
        <f>IF(B158="","",IF(COUNTIF('설정'!$B$6:$B$15,B158)&gt;0,"수입",IF(COUNTIF('설정'!$E$6:$E$30,B158)&gt;0,"지출","항목 확인")))</f>
        <v/>
      </c>
      <c r="H158" s="27">
        <f>IF(A158="","",YEAR(A158))</f>
        <v/>
      </c>
      <c r="I158" s="27">
        <f>IF(A158="","",MONTH(A158))</f>
        <v/>
      </c>
    </row>
    <row r="159">
      <c r="A159" s="22" t="n"/>
      <c r="B159" s="23" t="n"/>
      <c r="C159" s="23" t="n"/>
      <c r="D159" s="23" t="n"/>
      <c r="E159" s="24" t="n"/>
      <c r="F159" s="23" t="n"/>
      <c r="G159" s="26">
        <f>IF(B159="","",IF(COUNTIF('설정'!$B$6:$B$15,B159)&gt;0,"수입",IF(COUNTIF('설정'!$E$6:$E$30,B159)&gt;0,"지출","항목 확인")))</f>
        <v/>
      </c>
      <c r="H159" s="27">
        <f>IF(A159="","",YEAR(A159))</f>
        <v/>
      </c>
      <c r="I159" s="27">
        <f>IF(A159="","",MONTH(A159))</f>
        <v/>
      </c>
    </row>
    <row r="160">
      <c r="A160" s="22" t="n"/>
      <c r="B160" s="23" t="n"/>
      <c r="C160" s="23" t="n"/>
      <c r="D160" s="23" t="n"/>
      <c r="E160" s="24" t="n"/>
      <c r="F160" s="23" t="n"/>
      <c r="G160" s="26">
        <f>IF(B160="","",IF(COUNTIF('설정'!$B$6:$B$15,B160)&gt;0,"수입",IF(COUNTIF('설정'!$E$6:$E$30,B160)&gt;0,"지출","항목 확인")))</f>
        <v/>
      </c>
      <c r="H160" s="27">
        <f>IF(A160="","",YEAR(A160))</f>
        <v/>
      </c>
      <c r="I160" s="27">
        <f>IF(A160="","",MONTH(A160))</f>
        <v/>
      </c>
    </row>
    <row r="161">
      <c r="A161" s="22" t="n"/>
      <c r="B161" s="23" t="n"/>
      <c r="C161" s="23" t="n"/>
      <c r="D161" s="23" t="n"/>
      <c r="E161" s="24" t="n"/>
      <c r="F161" s="23" t="n"/>
      <c r="G161" s="26">
        <f>IF(B161="","",IF(COUNTIF('설정'!$B$6:$B$15,B161)&gt;0,"수입",IF(COUNTIF('설정'!$E$6:$E$30,B161)&gt;0,"지출","항목 확인")))</f>
        <v/>
      </c>
      <c r="H161" s="27">
        <f>IF(A161="","",YEAR(A161))</f>
        <v/>
      </c>
      <c r="I161" s="27">
        <f>IF(A161="","",MONTH(A161))</f>
        <v/>
      </c>
    </row>
    <row r="162">
      <c r="A162" s="22" t="n"/>
      <c r="B162" s="23" t="n"/>
      <c r="C162" s="23" t="n"/>
      <c r="D162" s="23" t="n"/>
      <c r="E162" s="24" t="n"/>
      <c r="F162" s="23" t="n"/>
      <c r="G162" s="26">
        <f>IF(B162="","",IF(COUNTIF('설정'!$B$6:$B$15,B162)&gt;0,"수입",IF(COUNTIF('설정'!$E$6:$E$30,B162)&gt;0,"지출","항목 확인")))</f>
        <v/>
      </c>
      <c r="H162" s="27">
        <f>IF(A162="","",YEAR(A162))</f>
        <v/>
      </c>
      <c r="I162" s="27">
        <f>IF(A162="","",MONTH(A162))</f>
        <v/>
      </c>
    </row>
    <row r="163">
      <c r="A163" s="22" t="n"/>
      <c r="B163" s="23" t="n"/>
      <c r="C163" s="23" t="n"/>
      <c r="D163" s="23" t="n"/>
      <c r="E163" s="24" t="n"/>
      <c r="F163" s="23" t="n"/>
      <c r="G163" s="26">
        <f>IF(B163="","",IF(COUNTIF('설정'!$B$6:$B$15,B163)&gt;0,"수입",IF(COUNTIF('설정'!$E$6:$E$30,B163)&gt;0,"지출","항목 확인")))</f>
        <v/>
      </c>
      <c r="H163" s="27">
        <f>IF(A163="","",YEAR(A163))</f>
        <v/>
      </c>
      <c r="I163" s="27">
        <f>IF(A163="","",MONTH(A163))</f>
        <v/>
      </c>
    </row>
    <row r="164">
      <c r="A164" s="22" t="n"/>
      <c r="B164" s="23" t="n"/>
      <c r="C164" s="23" t="n"/>
      <c r="D164" s="23" t="n"/>
      <c r="E164" s="24" t="n"/>
      <c r="F164" s="23" t="n"/>
      <c r="G164" s="26">
        <f>IF(B164="","",IF(COUNTIF('설정'!$B$6:$B$15,B164)&gt;0,"수입",IF(COUNTIF('설정'!$E$6:$E$30,B164)&gt;0,"지출","항목 확인")))</f>
        <v/>
      </c>
      <c r="H164" s="27">
        <f>IF(A164="","",YEAR(A164))</f>
        <v/>
      </c>
      <c r="I164" s="27">
        <f>IF(A164="","",MONTH(A164))</f>
        <v/>
      </c>
    </row>
    <row r="165">
      <c r="A165" s="22" t="n"/>
      <c r="B165" s="23" t="n"/>
      <c r="C165" s="23" t="n"/>
      <c r="D165" s="23" t="n"/>
      <c r="E165" s="24" t="n"/>
      <c r="F165" s="23" t="n"/>
      <c r="G165" s="26">
        <f>IF(B165="","",IF(COUNTIF('설정'!$B$6:$B$15,B165)&gt;0,"수입",IF(COUNTIF('설정'!$E$6:$E$30,B165)&gt;0,"지출","항목 확인")))</f>
        <v/>
      </c>
      <c r="H165" s="27">
        <f>IF(A165="","",YEAR(A165))</f>
        <v/>
      </c>
      <c r="I165" s="27">
        <f>IF(A165="","",MONTH(A165))</f>
        <v/>
      </c>
    </row>
    <row r="166">
      <c r="A166" s="22" t="n"/>
      <c r="B166" s="23" t="n"/>
      <c r="C166" s="23" t="n"/>
      <c r="D166" s="23" t="n"/>
      <c r="E166" s="24" t="n"/>
      <c r="F166" s="23" t="n"/>
      <c r="G166" s="26">
        <f>IF(B166="","",IF(COUNTIF('설정'!$B$6:$B$15,B166)&gt;0,"수입",IF(COUNTIF('설정'!$E$6:$E$30,B166)&gt;0,"지출","항목 확인")))</f>
        <v/>
      </c>
      <c r="H166" s="27">
        <f>IF(A166="","",YEAR(A166))</f>
        <v/>
      </c>
      <c r="I166" s="27">
        <f>IF(A166="","",MONTH(A166))</f>
        <v/>
      </c>
    </row>
    <row r="167">
      <c r="A167" s="22" t="n"/>
      <c r="B167" s="23" t="n"/>
      <c r="C167" s="23" t="n"/>
      <c r="D167" s="23" t="n"/>
      <c r="E167" s="24" t="n"/>
      <c r="F167" s="23" t="n"/>
      <c r="G167" s="26">
        <f>IF(B167="","",IF(COUNTIF('설정'!$B$6:$B$15,B167)&gt;0,"수입",IF(COUNTIF('설정'!$E$6:$E$30,B167)&gt;0,"지출","항목 확인")))</f>
        <v/>
      </c>
      <c r="H167" s="27">
        <f>IF(A167="","",YEAR(A167))</f>
        <v/>
      </c>
      <c r="I167" s="27">
        <f>IF(A167="","",MONTH(A167))</f>
        <v/>
      </c>
    </row>
    <row r="168">
      <c r="A168" s="22" t="n"/>
      <c r="B168" s="23" t="n"/>
      <c r="C168" s="23" t="n"/>
      <c r="D168" s="23" t="n"/>
      <c r="E168" s="24" t="n"/>
      <c r="F168" s="23" t="n"/>
      <c r="G168" s="26">
        <f>IF(B168="","",IF(COUNTIF('설정'!$B$6:$B$15,B168)&gt;0,"수입",IF(COUNTIF('설정'!$E$6:$E$30,B168)&gt;0,"지출","항목 확인")))</f>
        <v/>
      </c>
      <c r="H168" s="27">
        <f>IF(A168="","",YEAR(A168))</f>
        <v/>
      </c>
      <c r="I168" s="27">
        <f>IF(A168="","",MONTH(A168))</f>
        <v/>
      </c>
    </row>
    <row r="169">
      <c r="A169" s="22" t="n"/>
      <c r="B169" s="23" t="n"/>
      <c r="C169" s="23" t="n"/>
      <c r="D169" s="23" t="n"/>
      <c r="E169" s="24" t="n"/>
      <c r="F169" s="23" t="n"/>
      <c r="G169" s="26">
        <f>IF(B169="","",IF(COUNTIF('설정'!$B$6:$B$15,B169)&gt;0,"수입",IF(COUNTIF('설정'!$E$6:$E$30,B169)&gt;0,"지출","항목 확인")))</f>
        <v/>
      </c>
      <c r="H169" s="27">
        <f>IF(A169="","",YEAR(A169))</f>
        <v/>
      </c>
      <c r="I169" s="27">
        <f>IF(A169="","",MONTH(A169))</f>
        <v/>
      </c>
    </row>
    <row r="170">
      <c r="A170" s="22" t="n"/>
      <c r="B170" s="23" t="n"/>
      <c r="C170" s="23" t="n"/>
      <c r="D170" s="23" t="n"/>
      <c r="E170" s="24" t="n"/>
      <c r="F170" s="23" t="n"/>
      <c r="G170" s="26">
        <f>IF(B170="","",IF(COUNTIF('설정'!$B$6:$B$15,B170)&gt;0,"수입",IF(COUNTIF('설정'!$E$6:$E$30,B170)&gt;0,"지출","항목 확인")))</f>
        <v/>
      </c>
      <c r="H170" s="27">
        <f>IF(A170="","",YEAR(A170))</f>
        <v/>
      </c>
      <c r="I170" s="27">
        <f>IF(A170="","",MONTH(A170))</f>
        <v/>
      </c>
    </row>
    <row r="171">
      <c r="A171" s="22" t="n"/>
      <c r="B171" s="23" t="n"/>
      <c r="C171" s="23" t="n"/>
      <c r="D171" s="23" t="n"/>
      <c r="E171" s="24" t="n"/>
      <c r="F171" s="23" t="n"/>
      <c r="G171" s="26">
        <f>IF(B171="","",IF(COUNTIF('설정'!$B$6:$B$15,B171)&gt;0,"수입",IF(COUNTIF('설정'!$E$6:$E$30,B171)&gt;0,"지출","항목 확인")))</f>
        <v/>
      </c>
      <c r="H171" s="27">
        <f>IF(A171="","",YEAR(A171))</f>
        <v/>
      </c>
      <c r="I171" s="27">
        <f>IF(A171="","",MONTH(A171))</f>
        <v/>
      </c>
    </row>
    <row r="172">
      <c r="A172" s="22" t="n"/>
      <c r="B172" s="23" t="n"/>
      <c r="C172" s="23" t="n"/>
      <c r="D172" s="23" t="n"/>
      <c r="E172" s="24" t="n"/>
      <c r="F172" s="23" t="n"/>
      <c r="G172" s="26">
        <f>IF(B172="","",IF(COUNTIF('설정'!$B$6:$B$15,B172)&gt;0,"수입",IF(COUNTIF('설정'!$E$6:$E$30,B172)&gt;0,"지출","항목 확인")))</f>
        <v/>
      </c>
      <c r="H172" s="27">
        <f>IF(A172="","",YEAR(A172))</f>
        <v/>
      </c>
      <c r="I172" s="27">
        <f>IF(A172="","",MONTH(A172))</f>
        <v/>
      </c>
    </row>
    <row r="173">
      <c r="A173" s="22" t="n"/>
      <c r="B173" s="23" t="n"/>
      <c r="C173" s="23" t="n"/>
      <c r="D173" s="23" t="n"/>
      <c r="E173" s="24" t="n"/>
      <c r="F173" s="23" t="n"/>
      <c r="G173" s="26">
        <f>IF(B173="","",IF(COUNTIF('설정'!$B$6:$B$15,B173)&gt;0,"수입",IF(COUNTIF('설정'!$E$6:$E$30,B173)&gt;0,"지출","항목 확인")))</f>
        <v/>
      </c>
      <c r="H173" s="27">
        <f>IF(A173="","",YEAR(A173))</f>
        <v/>
      </c>
      <c r="I173" s="27">
        <f>IF(A173="","",MONTH(A173))</f>
        <v/>
      </c>
    </row>
    <row r="174">
      <c r="A174" s="22" t="n"/>
      <c r="B174" s="23" t="n"/>
      <c r="C174" s="23" t="n"/>
      <c r="D174" s="23" t="n"/>
      <c r="E174" s="24" t="n"/>
      <c r="F174" s="23" t="n"/>
      <c r="G174" s="26">
        <f>IF(B174="","",IF(COUNTIF('설정'!$B$6:$B$15,B174)&gt;0,"수입",IF(COUNTIF('설정'!$E$6:$E$30,B174)&gt;0,"지출","항목 확인")))</f>
        <v/>
      </c>
      <c r="H174" s="27">
        <f>IF(A174="","",YEAR(A174))</f>
        <v/>
      </c>
      <c r="I174" s="27">
        <f>IF(A174="","",MONTH(A174))</f>
        <v/>
      </c>
    </row>
    <row r="175">
      <c r="A175" s="22" t="n"/>
      <c r="B175" s="23" t="n"/>
      <c r="C175" s="23" t="n"/>
      <c r="D175" s="23" t="n"/>
      <c r="E175" s="24" t="n"/>
      <c r="F175" s="23" t="n"/>
      <c r="G175" s="26">
        <f>IF(B175="","",IF(COUNTIF('설정'!$B$6:$B$15,B175)&gt;0,"수입",IF(COUNTIF('설정'!$E$6:$E$30,B175)&gt;0,"지출","항목 확인")))</f>
        <v/>
      </c>
      <c r="H175" s="27">
        <f>IF(A175="","",YEAR(A175))</f>
        <v/>
      </c>
      <c r="I175" s="27">
        <f>IF(A175="","",MONTH(A175))</f>
        <v/>
      </c>
    </row>
    <row r="176">
      <c r="A176" s="22" t="n"/>
      <c r="B176" s="23" t="n"/>
      <c r="C176" s="23" t="n"/>
      <c r="D176" s="23" t="n"/>
      <c r="E176" s="24" t="n"/>
      <c r="F176" s="23" t="n"/>
      <c r="G176" s="26">
        <f>IF(B176="","",IF(COUNTIF('설정'!$B$6:$B$15,B176)&gt;0,"수입",IF(COUNTIF('설정'!$E$6:$E$30,B176)&gt;0,"지출","항목 확인")))</f>
        <v/>
      </c>
      <c r="H176" s="27">
        <f>IF(A176="","",YEAR(A176))</f>
        <v/>
      </c>
      <c r="I176" s="27">
        <f>IF(A176="","",MONTH(A176))</f>
        <v/>
      </c>
    </row>
    <row r="177">
      <c r="A177" s="22" t="n"/>
      <c r="B177" s="23" t="n"/>
      <c r="C177" s="23" t="n"/>
      <c r="D177" s="23" t="n"/>
      <c r="E177" s="24" t="n"/>
      <c r="F177" s="23" t="n"/>
      <c r="G177" s="26">
        <f>IF(B177="","",IF(COUNTIF('설정'!$B$6:$B$15,B177)&gt;0,"수입",IF(COUNTIF('설정'!$E$6:$E$30,B177)&gt;0,"지출","항목 확인")))</f>
        <v/>
      </c>
      <c r="H177" s="27">
        <f>IF(A177="","",YEAR(A177))</f>
        <v/>
      </c>
      <c r="I177" s="27">
        <f>IF(A177="","",MONTH(A177))</f>
        <v/>
      </c>
    </row>
    <row r="178">
      <c r="A178" s="22" t="n"/>
      <c r="B178" s="23" t="n"/>
      <c r="C178" s="23" t="n"/>
      <c r="D178" s="23" t="n"/>
      <c r="E178" s="24" t="n"/>
      <c r="F178" s="23" t="n"/>
      <c r="G178" s="26">
        <f>IF(B178="","",IF(COUNTIF('설정'!$B$6:$B$15,B178)&gt;0,"수입",IF(COUNTIF('설정'!$E$6:$E$30,B178)&gt;0,"지출","항목 확인")))</f>
        <v/>
      </c>
      <c r="H178" s="27">
        <f>IF(A178="","",YEAR(A178))</f>
        <v/>
      </c>
      <c r="I178" s="27">
        <f>IF(A178="","",MONTH(A178))</f>
        <v/>
      </c>
    </row>
    <row r="179">
      <c r="A179" s="22" t="n"/>
      <c r="B179" s="23" t="n"/>
      <c r="C179" s="23" t="n"/>
      <c r="D179" s="23" t="n"/>
      <c r="E179" s="24" t="n"/>
      <c r="F179" s="23" t="n"/>
      <c r="G179" s="26">
        <f>IF(B179="","",IF(COUNTIF('설정'!$B$6:$B$15,B179)&gt;0,"수입",IF(COUNTIF('설정'!$E$6:$E$30,B179)&gt;0,"지출","항목 확인")))</f>
        <v/>
      </c>
      <c r="H179" s="27">
        <f>IF(A179="","",YEAR(A179))</f>
        <v/>
      </c>
      <c r="I179" s="27">
        <f>IF(A179="","",MONTH(A179))</f>
        <v/>
      </c>
    </row>
    <row r="180">
      <c r="A180" s="22" t="n"/>
      <c r="B180" s="23" t="n"/>
      <c r="C180" s="23" t="n"/>
      <c r="D180" s="23" t="n"/>
      <c r="E180" s="24" t="n"/>
      <c r="F180" s="23" t="n"/>
      <c r="G180" s="26">
        <f>IF(B180="","",IF(COUNTIF('설정'!$B$6:$B$15,B180)&gt;0,"수입",IF(COUNTIF('설정'!$E$6:$E$30,B180)&gt;0,"지출","항목 확인")))</f>
        <v/>
      </c>
      <c r="H180" s="27">
        <f>IF(A180="","",YEAR(A180))</f>
        <v/>
      </c>
      <c r="I180" s="27">
        <f>IF(A180="","",MONTH(A180))</f>
        <v/>
      </c>
    </row>
    <row r="181">
      <c r="A181" s="22" t="n"/>
      <c r="B181" s="23" t="n"/>
      <c r="C181" s="23" t="n"/>
      <c r="D181" s="23" t="n"/>
      <c r="E181" s="24" t="n"/>
      <c r="F181" s="23" t="n"/>
      <c r="G181" s="26">
        <f>IF(B181="","",IF(COUNTIF('설정'!$B$6:$B$15,B181)&gt;0,"수입",IF(COUNTIF('설정'!$E$6:$E$30,B181)&gt;0,"지출","항목 확인")))</f>
        <v/>
      </c>
      <c r="H181" s="27">
        <f>IF(A181="","",YEAR(A181))</f>
        <v/>
      </c>
      <c r="I181" s="27">
        <f>IF(A181="","",MONTH(A181))</f>
        <v/>
      </c>
    </row>
    <row r="182">
      <c r="A182" s="22" t="n"/>
      <c r="B182" s="23" t="n"/>
      <c r="C182" s="23" t="n"/>
      <c r="D182" s="23" t="n"/>
      <c r="E182" s="24" t="n"/>
      <c r="F182" s="23" t="n"/>
      <c r="G182" s="26">
        <f>IF(B182="","",IF(COUNTIF('설정'!$B$6:$B$15,B182)&gt;0,"수입",IF(COUNTIF('설정'!$E$6:$E$30,B182)&gt;0,"지출","항목 확인")))</f>
        <v/>
      </c>
      <c r="H182" s="27">
        <f>IF(A182="","",YEAR(A182))</f>
        <v/>
      </c>
      <c r="I182" s="27">
        <f>IF(A182="","",MONTH(A182))</f>
        <v/>
      </c>
    </row>
    <row r="183">
      <c r="A183" s="22" t="n"/>
      <c r="B183" s="23" t="n"/>
      <c r="C183" s="23" t="n"/>
      <c r="D183" s="23" t="n"/>
      <c r="E183" s="24" t="n"/>
      <c r="F183" s="23" t="n"/>
      <c r="G183" s="26">
        <f>IF(B183="","",IF(COUNTIF('설정'!$B$6:$B$15,B183)&gt;0,"수입",IF(COUNTIF('설정'!$E$6:$E$30,B183)&gt;0,"지출","항목 확인")))</f>
        <v/>
      </c>
      <c r="H183" s="27">
        <f>IF(A183="","",YEAR(A183))</f>
        <v/>
      </c>
      <c r="I183" s="27">
        <f>IF(A183="","",MONTH(A183))</f>
        <v/>
      </c>
    </row>
    <row r="184">
      <c r="A184" s="22" t="n"/>
      <c r="B184" s="23" t="n"/>
      <c r="C184" s="23" t="n"/>
      <c r="D184" s="23" t="n"/>
      <c r="E184" s="24" t="n"/>
      <c r="F184" s="23" t="n"/>
      <c r="G184" s="26">
        <f>IF(B184="","",IF(COUNTIF('설정'!$B$6:$B$15,B184)&gt;0,"수입",IF(COUNTIF('설정'!$E$6:$E$30,B184)&gt;0,"지출","항목 확인")))</f>
        <v/>
      </c>
      <c r="H184" s="27">
        <f>IF(A184="","",YEAR(A184))</f>
        <v/>
      </c>
      <c r="I184" s="27">
        <f>IF(A184="","",MONTH(A184))</f>
        <v/>
      </c>
    </row>
    <row r="185">
      <c r="A185" s="22" t="n"/>
      <c r="B185" s="23" t="n"/>
      <c r="C185" s="23" t="n"/>
      <c r="D185" s="23" t="n"/>
      <c r="E185" s="24" t="n"/>
      <c r="F185" s="23" t="n"/>
      <c r="G185" s="26">
        <f>IF(B185="","",IF(COUNTIF('설정'!$B$6:$B$15,B185)&gt;0,"수입",IF(COUNTIF('설정'!$E$6:$E$30,B185)&gt;0,"지출","항목 확인")))</f>
        <v/>
      </c>
      <c r="H185" s="27">
        <f>IF(A185="","",YEAR(A185))</f>
        <v/>
      </c>
      <c r="I185" s="27">
        <f>IF(A185="","",MONTH(A185))</f>
        <v/>
      </c>
    </row>
    <row r="186">
      <c r="A186" s="22" t="n"/>
      <c r="B186" s="23" t="n"/>
      <c r="C186" s="23" t="n"/>
      <c r="D186" s="23" t="n"/>
      <c r="E186" s="24" t="n"/>
      <c r="F186" s="23" t="n"/>
      <c r="G186" s="26">
        <f>IF(B186="","",IF(COUNTIF('설정'!$B$6:$B$15,B186)&gt;0,"수입",IF(COUNTIF('설정'!$E$6:$E$30,B186)&gt;0,"지출","항목 확인")))</f>
        <v/>
      </c>
      <c r="H186" s="27">
        <f>IF(A186="","",YEAR(A186))</f>
        <v/>
      </c>
      <c r="I186" s="27">
        <f>IF(A186="","",MONTH(A186))</f>
        <v/>
      </c>
    </row>
    <row r="187">
      <c r="A187" s="22" t="n"/>
      <c r="B187" s="23" t="n"/>
      <c r="C187" s="23" t="n"/>
      <c r="D187" s="23" t="n"/>
      <c r="E187" s="24" t="n"/>
      <c r="F187" s="23" t="n"/>
      <c r="G187" s="26">
        <f>IF(B187="","",IF(COUNTIF('설정'!$B$6:$B$15,B187)&gt;0,"수입",IF(COUNTIF('설정'!$E$6:$E$30,B187)&gt;0,"지출","항목 확인")))</f>
        <v/>
      </c>
      <c r="H187" s="27">
        <f>IF(A187="","",YEAR(A187))</f>
        <v/>
      </c>
      <c r="I187" s="27">
        <f>IF(A187="","",MONTH(A187))</f>
        <v/>
      </c>
    </row>
    <row r="188">
      <c r="A188" s="22" t="n"/>
      <c r="B188" s="23" t="n"/>
      <c r="C188" s="23" t="n"/>
      <c r="D188" s="23" t="n"/>
      <c r="E188" s="24" t="n"/>
      <c r="F188" s="23" t="n"/>
      <c r="G188" s="26">
        <f>IF(B188="","",IF(COUNTIF('설정'!$B$6:$B$15,B188)&gt;0,"수입",IF(COUNTIF('설정'!$E$6:$E$30,B188)&gt;0,"지출","항목 확인")))</f>
        <v/>
      </c>
      <c r="H188" s="27">
        <f>IF(A188="","",YEAR(A188))</f>
        <v/>
      </c>
      <c r="I188" s="27">
        <f>IF(A188="","",MONTH(A188))</f>
        <v/>
      </c>
    </row>
    <row r="189">
      <c r="A189" s="22" t="n"/>
      <c r="B189" s="23" t="n"/>
      <c r="C189" s="23" t="n"/>
      <c r="D189" s="23" t="n"/>
      <c r="E189" s="24" t="n"/>
      <c r="F189" s="23" t="n"/>
      <c r="G189" s="26">
        <f>IF(B189="","",IF(COUNTIF('설정'!$B$6:$B$15,B189)&gt;0,"수입",IF(COUNTIF('설정'!$E$6:$E$30,B189)&gt;0,"지출","항목 확인")))</f>
        <v/>
      </c>
      <c r="H189" s="27">
        <f>IF(A189="","",YEAR(A189))</f>
        <v/>
      </c>
      <c r="I189" s="27">
        <f>IF(A189="","",MONTH(A189))</f>
        <v/>
      </c>
    </row>
    <row r="190">
      <c r="A190" s="22" t="n"/>
      <c r="B190" s="23" t="n"/>
      <c r="C190" s="23" t="n"/>
      <c r="D190" s="23" t="n"/>
      <c r="E190" s="24" t="n"/>
      <c r="F190" s="23" t="n"/>
      <c r="G190" s="26">
        <f>IF(B190="","",IF(COUNTIF('설정'!$B$6:$B$15,B190)&gt;0,"수입",IF(COUNTIF('설정'!$E$6:$E$30,B190)&gt;0,"지출","항목 확인")))</f>
        <v/>
      </c>
      <c r="H190" s="27">
        <f>IF(A190="","",YEAR(A190))</f>
        <v/>
      </c>
      <c r="I190" s="27">
        <f>IF(A190="","",MONTH(A190))</f>
        <v/>
      </c>
    </row>
    <row r="191">
      <c r="A191" s="22" t="n"/>
      <c r="B191" s="23" t="n"/>
      <c r="C191" s="23" t="n"/>
      <c r="D191" s="23" t="n"/>
      <c r="E191" s="24" t="n"/>
      <c r="F191" s="23" t="n"/>
      <c r="G191" s="26">
        <f>IF(B191="","",IF(COUNTIF('설정'!$B$6:$B$15,B191)&gt;0,"수입",IF(COUNTIF('설정'!$E$6:$E$30,B191)&gt;0,"지출","항목 확인")))</f>
        <v/>
      </c>
      <c r="H191" s="27">
        <f>IF(A191="","",YEAR(A191))</f>
        <v/>
      </c>
      <c r="I191" s="27">
        <f>IF(A191="","",MONTH(A191))</f>
        <v/>
      </c>
    </row>
    <row r="192">
      <c r="A192" s="22" t="n"/>
      <c r="B192" s="23" t="n"/>
      <c r="C192" s="23" t="n"/>
      <c r="D192" s="23" t="n"/>
      <c r="E192" s="24" t="n"/>
      <c r="F192" s="23" t="n"/>
      <c r="G192" s="26">
        <f>IF(B192="","",IF(COUNTIF('설정'!$B$6:$B$15,B192)&gt;0,"수입",IF(COUNTIF('설정'!$E$6:$E$30,B192)&gt;0,"지출","항목 확인")))</f>
        <v/>
      </c>
      <c r="H192" s="27">
        <f>IF(A192="","",YEAR(A192))</f>
        <v/>
      </c>
      <c r="I192" s="27">
        <f>IF(A192="","",MONTH(A192))</f>
        <v/>
      </c>
    </row>
    <row r="193">
      <c r="A193" s="22" t="n"/>
      <c r="B193" s="23" t="n"/>
      <c r="C193" s="23" t="n"/>
      <c r="D193" s="23" t="n"/>
      <c r="E193" s="24" t="n"/>
      <c r="F193" s="23" t="n"/>
      <c r="G193" s="26">
        <f>IF(B193="","",IF(COUNTIF('설정'!$B$6:$B$15,B193)&gt;0,"수입",IF(COUNTIF('설정'!$E$6:$E$30,B193)&gt;0,"지출","항목 확인")))</f>
        <v/>
      </c>
      <c r="H193" s="27">
        <f>IF(A193="","",YEAR(A193))</f>
        <v/>
      </c>
      <c r="I193" s="27">
        <f>IF(A193="","",MONTH(A193))</f>
        <v/>
      </c>
    </row>
    <row r="194">
      <c r="A194" s="22" t="n"/>
      <c r="B194" s="23" t="n"/>
      <c r="C194" s="23" t="n"/>
      <c r="D194" s="23" t="n"/>
      <c r="E194" s="24" t="n"/>
      <c r="F194" s="23" t="n"/>
      <c r="G194" s="26">
        <f>IF(B194="","",IF(COUNTIF('설정'!$B$6:$B$15,B194)&gt;0,"수입",IF(COUNTIF('설정'!$E$6:$E$30,B194)&gt;0,"지출","항목 확인")))</f>
        <v/>
      </c>
      <c r="H194" s="27">
        <f>IF(A194="","",YEAR(A194))</f>
        <v/>
      </c>
      <c r="I194" s="27">
        <f>IF(A194="","",MONTH(A194))</f>
        <v/>
      </c>
    </row>
    <row r="195">
      <c r="A195" s="22" t="n"/>
      <c r="B195" s="23" t="n"/>
      <c r="C195" s="23" t="n"/>
      <c r="D195" s="23" t="n"/>
      <c r="E195" s="24" t="n"/>
      <c r="F195" s="23" t="n"/>
      <c r="G195" s="26">
        <f>IF(B195="","",IF(COUNTIF('설정'!$B$6:$B$15,B195)&gt;0,"수입",IF(COUNTIF('설정'!$E$6:$E$30,B195)&gt;0,"지출","항목 확인")))</f>
        <v/>
      </c>
      <c r="H195" s="27">
        <f>IF(A195="","",YEAR(A195))</f>
        <v/>
      </c>
      <c r="I195" s="27">
        <f>IF(A195="","",MONTH(A195))</f>
        <v/>
      </c>
    </row>
    <row r="196">
      <c r="A196" s="22" t="n"/>
      <c r="B196" s="23" t="n"/>
      <c r="C196" s="23" t="n"/>
      <c r="D196" s="23" t="n"/>
      <c r="E196" s="24" t="n"/>
      <c r="F196" s="23" t="n"/>
      <c r="G196" s="26">
        <f>IF(B196="","",IF(COUNTIF('설정'!$B$6:$B$15,B196)&gt;0,"수입",IF(COUNTIF('설정'!$E$6:$E$30,B196)&gt;0,"지출","항목 확인")))</f>
        <v/>
      </c>
      <c r="H196" s="27">
        <f>IF(A196="","",YEAR(A196))</f>
        <v/>
      </c>
      <c r="I196" s="27">
        <f>IF(A196="","",MONTH(A196))</f>
        <v/>
      </c>
    </row>
    <row r="197">
      <c r="A197" s="22" t="n"/>
      <c r="B197" s="23" t="n"/>
      <c r="C197" s="23" t="n"/>
      <c r="D197" s="23" t="n"/>
      <c r="E197" s="24" t="n"/>
      <c r="F197" s="23" t="n"/>
      <c r="G197" s="26">
        <f>IF(B197="","",IF(COUNTIF('설정'!$B$6:$B$15,B197)&gt;0,"수입",IF(COUNTIF('설정'!$E$6:$E$30,B197)&gt;0,"지출","항목 확인")))</f>
        <v/>
      </c>
      <c r="H197" s="27">
        <f>IF(A197="","",YEAR(A197))</f>
        <v/>
      </c>
      <c r="I197" s="27">
        <f>IF(A197="","",MONTH(A197))</f>
        <v/>
      </c>
    </row>
    <row r="198">
      <c r="A198" s="22" t="n"/>
      <c r="B198" s="23" t="n"/>
      <c r="C198" s="23" t="n"/>
      <c r="D198" s="23" t="n"/>
      <c r="E198" s="24" t="n"/>
      <c r="F198" s="23" t="n"/>
      <c r="G198" s="26">
        <f>IF(B198="","",IF(COUNTIF('설정'!$B$6:$B$15,B198)&gt;0,"수입",IF(COUNTIF('설정'!$E$6:$E$30,B198)&gt;0,"지출","항목 확인")))</f>
        <v/>
      </c>
      <c r="H198" s="27">
        <f>IF(A198="","",YEAR(A198))</f>
        <v/>
      </c>
      <c r="I198" s="27">
        <f>IF(A198="","",MONTH(A198))</f>
        <v/>
      </c>
    </row>
    <row r="199">
      <c r="A199" s="22" t="n"/>
      <c r="B199" s="23" t="n"/>
      <c r="C199" s="23" t="n"/>
      <c r="D199" s="23" t="n"/>
      <c r="E199" s="24" t="n"/>
      <c r="F199" s="23" t="n"/>
      <c r="G199" s="26">
        <f>IF(B199="","",IF(COUNTIF('설정'!$B$6:$B$15,B199)&gt;0,"수입",IF(COUNTIF('설정'!$E$6:$E$30,B199)&gt;0,"지출","항목 확인")))</f>
        <v/>
      </c>
      <c r="H199" s="27">
        <f>IF(A199="","",YEAR(A199))</f>
        <v/>
      </c>
      <c r="I199" s="27">
        <f>IF(A199="","",MONTH(A199))</f>
        <v/>
      </c>
    </row>
    <row r="200">
      <c r="A200" s="22" t="n"/>
      <c r="B200" s="23" t="n"/>
      <c r="C200" s="23" t="n"/>
      <c r="D200" s="23" t="n"/>
      <c r="E200" s="24" t="n"/>
      <c r="F200" s="23" t="n"/>
      <c r="G200" s="26">
        <f>IF(B200="","",IF(COUNTIF('설정'!$B$6:$B$15,B200)&gt;0,"수입",IF(COUNTIF('설정'!$E$6:$E$30,B200)&gt;0,"지출","항목 확인")))</f>
        <v/>
      </c>
      <c r="H200" s="27">
        <f>IF(A200="","",YEAR(A200))</f>
        <v/>
      </c>
      <c r="I200" s="27">
        <f>IF(A200="","",MONTH(A200))</f>
        <v/>
      </c>
    </row>
    <row r="201">
      <c r="A201" s="22" t="n"/>
      <c r="B201" s="23" t="n"/>
      <c r="C201" s="23" t="n"/>
      <c r="D201" s="23" t="n"/>
      <c r="E201" s="24" t="n"/>
      <c r="F201" s="23" t="n"/>
      <c r="G201" s="26">
        <f>IF(B201="","",IF(COUNTIF('설정'!$B$6:$B$15,B201)&gt;0,"수입",IF(COUNTIF('설정'!$E$6:$E$30,B201)&gt;0,"지출","항목 확인")))</f>
        <v/>
      </c>
      <c r="H201" s="27">
        <f>IF(A201="","",YEAR(A201))</f>
        <v/>
      </c>
      <c r="I201" s="27">
        <f>IF(A201="","",MONTH(A201))</f>
        <v/>
      </c>
    </row>
    <row r="202">
      <c r="A202" s="22" t="n"/>
      <c r="B202" s="23" t="n"/>
      <c r="C202" s="23" t="n"/>
      <c r="D202" s="23" t="n"/>
      <c r="E202" s="24" t="n"/>
      <c r="F202" s="23" t="n"/>
      <c r="G202" s="26">
        <f>IF(B202="","",IF(COUNTIF('설정'!$B$6:$B$15,B202)&gt;0,"수입",IF(COUNTIF('설정'!$E$6:$E$30,B202)&gt;0,"지출","항목 확인")))</f>
        <v/>
      </c>
      <c r="H202" s="27">
        <f>IF(A202="","",YEAR(A202))</f>
        <v/>
      </c>
      <c r="I202" s="27">
        <f>IF(A202="","",MONTH(A202))</f>
        <v/>
      </c>
    </row>
    <row r="203">
      <c r="A203" s="22" t="n"/>
      <c r="B203" s="23" t="n"/>
      <c r="C203" s="23" t="n"/>
      <c r="D203" s="23" t="n"/>
      <c r="E203" s="24" t="n"/>
      <c r="F203" s="23" t="n"/>
      <c r="G203" s="26">
        <f>IF(B203="","",IF(COUNTIF('설정'!$B$6:$B$15,B203)&gt;0,"수입",IF(COUNTIF('설정'!$E$6:$E$30,B203)&gt;0,"지출","항목 확인")))</f>
        <v/>
      </c>
      <c r="H203" s="27">
        <f>IF(A203="","",YEAR(A203))</f>
        <v/>
      </c>
      <c r="I203" s="27">
        <f>IF(A203="","",MONTH(A203))</f>
        <v/>
      </c>
    </row>
    <row r="204">
      <c r="A204" s="22" t="n"/>
      <c r="B204" s="23" t="n"/>
      <c r="C204" s="23" t="n"/>
      <c r="D204" s="23" t="n"/>
      <c r="E204" s="24" t="n"/>
      <c r="F204" s="23" t="n"/>
      <c r="G204" s="26">
        <f>IF(B204="","",IF(COUNTIF('설정'!$B$6:$B$15,B204)&gt;0,"수입",IF(COUNTIF('설정'!$E$6:$E$30,B204)&gt;0,"지출","항목 확인")))</f>
        <v/>
      </c>
      <c r="H204" s="27">
        <f>IF(A204="","",YEAR(A204))</f>
        <v/>
      </c>
      <c r="I204" s="27">
        <f>IF(A204="","",MONTH(A204))</f>
        <v/>
      </c>
    </row>
    <row r="205">
      <c r="A205" s="22" t="n"/>
      <c r="B205" s="23" t="n"/>
      <c r="C205" s="23" t="n"/>
      <c r="D205" s="23" t="n"/>
      <c r="E205" s="24" t="n"/>
      <c r="F205" s="23" t="n"/>
      <c r="G205" s="26">
        <f>IF(B205="","",IF(COUNTIF('설정'!$B$6:$B$15,B205)&gt;0,"수입",IF(COUNTIF('설정'!$E$6:$E$30,B205)&gt;0,"지출","항목 확인")))</f>
        <v/>
      </c>
      <c r="H205" s="27">
        <f>IF(A205="","",YEAR(A205))</f>
        <v/>
      </c>
      <c r="I205" s="27">
        <f>IF(A205="","",MONTH(A205))</f>
        <v/>
      </c>
    </row>
    <row r="206">
      <c r="A206" s="22" t="n"/>
      <c r="B206" s="23" t="n"/>
      <c r="C206" s="23" t="n"/>
      <c r="D206" s="23" t="n"/>
      <c r="E206" s="24" t="n"/>
      <c r="F206" s="23" t="n"/>
      <c r="G206" s="26">
        <f>IF(B206="","",IF(COUNTIF('설정'!$B$6:$B$15,B206)&gt;0,"수입",IF(COUNTIF('설정'!$E$6:$E$30,B206)&gt;0,"지출","항목 확인")))</f>
        <v/>
      </c>
      <c r="H206" s="27">
        <f>IF(A206="","",YEAR(A206))</f>
        <v/>
      </c>
      <c r="I206" s="27">
        <f>IF(A206="","",MONTH(A206))</f>
        <v/>
      </c>
    </row>
    <row r="207">
      <c r="A207" s="22" t="n"/>
      <c r="B207" s="23" t="n"/>
      <c r="C207" s="23" t="n"/>
      <c r="D207" s="23" t="n"/>
      <c r="E207" s="24" t="n"/>
      <c r="F207" s="23" t="n"/>
      <c r="G207" s="26">
        <f>IF(B207="","",IF(COUNTIF('설정'!$B$6:$B$15,B207)&gt;0,"수입",IF(COUNTIF('설정'!$E$6:$E$30,B207)&gt;0,"지출","항목 확인")))</f>
        <v/>
      </c>
      <c r="H207" s="27">
        <f>IF(A207="","",YEAR(A207))</f>
        <v/>
      </c>
      <c r="I207" s="27">
        <f>IF(A207="","",MONTH(A207))</f>
        <v/>
      </c>
    </row>
    <row r="208">
      <c r="A208" s="22" t="n"/>
      <c r="B208" s="23" t="n"/>
      <c r="C208" s="23" t="n"/>
      <c r="D208" s="23" t="n"/>
      <c r="E208" s="24" t="n"/>
      <c r="F208" s="23" t="n"/>
      <c r="G208" s="26">
        <f>IF(B208="","",IF(COUNTIF('설정'!$B$6:$B$15,B208)&gt;0,"수입",IF(COUNTIF('설정'!$E$6:$E$30,B208)&gt;0,"지출","항목 확인")))</f>
        <v/>
      </c>
      <c r="H208" s="27">
        <f>IF(A208="","",YEAR(A208))</f>
        <v/>
      </c>
      <c r="I208" s="27">
        <f>IF(A208="","",MONTH(A208))</f>
        <v/>
      </c>
    </row>
    <row r="209">
      <c r="A209" s="22" t="n"/>
      <c r="B209" s="23" t="n"/>
      <c r="C209" s="23" t="n"/>
      <c r="D209" s="23" t="n"/>
      <c r="E209" s="24" t="n"/>
      <c r="F209" s="23" t="n"/>
      <c r="G209" s="26">
        <f>IF(B209="","",IF(COUNTIF('설정'!$B$6:$B$15,B209)&gt;0,"수입",IF(COUNTIF('설정'!$E$6:$E$30,B209)&gt;0,"지출","항목 확인")))</f>
        <v/>
      </c>
      <c r="H209" s="27">
        <f>IF(A209="","",YEAR(A209))</f>
        <v/>
      </c>
      <c r="I209" s="27">
        <f>IF(A209="","",MONTH(A209))</f>
        <v/>
      </c>
    </row>
    <row r="210">
      <c r="A210" s="22" t="n"/>
      <c r="B210" s="23" t="n"/>
      <c r="C210" s="23" t="n"/>
      <c r="D210" s="23" t="n"/>
      <c r="E210" s="24" t="n"/>
      <c r="F210" s="23" t="n"/>
      <c r="G210" s="26">
        <f>IF(B210="","",IF(COUNTIF('설정'!$B$6:$B$15,B210)&gt;0,"수입",IF(COUNTIF('설정'!$E$6:$E$30,B210)&gt;0,"지출","항목 확인")))</f>
        <v/>
      </c>
      <c r="H210" s="27">
        <f>IF(A210="","",YEAR(A210))</f>
        <v/>
      </c>
      <c r="I210" s="27">
        <f>IF(A210="","",MONTH(A210))</f>
        <v/>
      </c>
    </row>
    <row r="211">
      <c r="A211" s="22" t="n"/>
      <c r="B211" s="23" t="n"/>
      <c r="C211" s="23" t="n"/>
      <c r="D211" s="23" t="n"/>
      <c r="E211" s="24" t="n"/>
      <c r="F211" s="23" t="n"/>
      <c r="G211" s="26">
        <f>IF(B211="","",IF(COUNTIF('설정'!$B$6:$B$15,B211)&gt;0,"수입",IF(COUNTIF('설정'!$E$6:$E$30,B211)&gt;0,"지출","항목 확인")))</f>
        <v/>
      </c>
      <c r="H211" s="27">
        <f>IF(A211="","",YEAR(A211))</f>
        <v/>
      </c>
      <c r="I211" s="27">
        <f>IF(A211="","",MONTH(A211))</f>
        <v/>
      </c>
    </row>
    <row r="212">
      <c r="A212" s="22" t="n"/>
      <c r="B212" s="23" t="n"/>
      <c r="C212" s="23" t="n"/>
      <c r="D212" s="23" t="n"/>
      <c r="E212" s="24" t="n"/>
      <c r="F212" s="23" t="n"/>
      <c r="G212" s="26">
        <f>IF(B212="","",IF(COUNTIF('설정'!$B$6:$B$15,B212)&gt;0,"수입",IF(COUNTIF('설정'!$E$6:$E$30,B212)&gt;0,"지출","항목 확인")))</f>
        <v/>
      </c>
      <c r="H212" s="27">
        <f>IF(A212="","",YEAR(A212))</f>
        <v/>
      </c>
      <c r="I212" s="27">
        <f>IF(A212="","",MONTH(A212))</f>
        <v/>
      </c>
    </row>
    <row r="213">
      <c r="A213" s="22" t="n"/>
      <c r="B213" s="23" t="n"/>
      <c r="C213" s="23" t="n"/>
      <c r="D213" s="23" t="n"/>
      <c r="E213" s="24" t="n"/>
      <c r="F213" s="23" t="n"/>
      <c r="G213" s="26">
        <f>IF(B213="","",IF(COUNTIF('설정'!$B$6:$B$15,B213)&gt;0,"수입",IF(COUNTIF('설정'!$E$6:$E$30,B213)&gt;0,"지출","항목 확인")))</f>
        <v/>
      </c>
      <c r="H213" s="27">
        <f>IF(A213="","",YEAR(A213))</f>
        <v/>
      </c>
      <c r="I213" s="27">
        <f>IF(A213="","",MONTH(A213))</f>
        <v/>
      </c>
    </row>
    <row r="214">
      <c r="A214" s="22" t="n"/>
      <c r="B214" s="23" t="n"/>
      <c r="C214" s="23" t="n"/>
      <c r="D214" s="23" t="n"/>
      <c r="E214" s="24" t="n"/>
      <c r="F214" s="23" t="n"/>
      <c r="G214" s="26">
        <f>IF(B214="","",IF(COUNTIF('설정'!$B$6:$B$15,B214)&gt;0,"수입",IF(COUNTIF('설정'!$E$6:$E$30,B214)&gt;0,"지출","항목 확인")))</f>
        <v/>
      </c>
      <c r="H214" s="27">
        <f>IF(A214="","",YEAR(A214))</f>
        <v/>
      </c>
      <c r="I214" s="27">
        <f>IF(A214="","",MONTH(A214))</f>
        <v/>
      </c>
    </row>
    <row r="215">
      <c r="A215" s="22" t="n"/>
      <c r="B215" s="23" t="n"/>
      <c r="C215" s="23" t="n"/>
      <c r="D215" s="23" t="n"/>
      <c r="E215" s="24" t="n"/>
      <c r="F215" s="23" t="n"/>
      <c r="G215" s="26">
        <f>IF(B215="","",IF(COUNTIF('설정'!$B$6:$B$15,B215)&gt;0,"수입",IF(COUNTIF('설정'!$E$6:$E$30,B215)&gt;0,"지출","항목 확인")))</f>
        <v/>
      </c>
      <c r="H215" s="27">
        <f>IF(A215="","",YEAR(A215))</f>
        <v/>
      </c>
      <c r="I215" s="27">
        <f>IF(A215="","",MONTH(A215))</f>
        <v/>
      </c>
    </row>
    <row r="216">
      <c r="A216" s="22" t="n"/>
      <c r="B216" s="23" t="n"/>
      <c r="C216" s="23" t="n"/>
      <c r="D216" s="23" t="n"/>
      <c r="E216" s="24" t="n"/>
      <c r="F216" s="23" t="n"/>
      <c r="G216" s="26">
        <f>IF(B216="","",IF(COUNTIF('설정'!$B$6:$B$15,B216)&gt;0,"수입",IF(COUNTIF('설정'!$E$6:$E$30,B216)&gt;0,"지출","항목 확인")))</f>
        <v/>
      </c>
      <c r="H216" s="27">
        <f>IF(A216="","",YEAR(A216))</f>
        <v/>
      </c>
      <c r="I216" s="27">
        <f>IF(A216="","",MONTH(A216))</f>
        <v/>
      </c>
    </row>
    <row r="217">
      <c r="A217" s="22" t="n"/>
      <c r="B217" s="23" t="n"/>
      <c r="C217" s="23" t="n"/>
      <c r="D217" s="23" t="n"/>
      <c r="E217" s="24" t="n"/>
      <c r="F217" s="23" t="n"/>
      <c r="G217" s="26">
        <f>IF(B217="","",IF(COUNTIF('설정'!$B$6:$B$15,B217)&gt;0,"수입",IF(COUNTIF('설정'!$E$6:$E$30,B217)&gt;0,"지출","항목 확인")))</f>
        <v/>
      </c>
      <c r="H217" s="27">
        <f>IF(A217="","",YEAR(A217))</f>
        <v/>
      </c>
      <c r="I217" s="27">
        <f>IF(A217="","",MONTH(A217))</f>
        <v/>
      </c>
    </row>
    <row r="218">
      <c r="A218" s="22" t="n"/>
      <c r="B218" s="23" t="n"/>
      <c r="C218" s="23" t="n"/>
      <c r="D218" s="23" t="n"/>
      <c r="E218" s="24" t="n"/>
      <c r="F218" s="23" t="n"/>
      <c r="G218" s="26">
        <f>IF(B218="","",IF(COUNTIF('설정'!$B$6:$B$15,B218)&gt;0,"수입",IF(COUNTIF('설정'!$E$6:$E$30,B218)&gt;0,"지출","항목 확인")))</f>
        <v/>
      </c>
      <c r="H218" s="27">
        <f>IF(A218="","",YEAR(A218))</f>
        <v/>
      </c>
      <c r="I218" s="27">
        <f>IF(A218="","",MONTH(A218))</f>
        <v/>
      </c>
    </row>
    <row r="219">
      <c r="A219" s="22" t="n"/>
      <c r="B219" s="23" t="n"/>
      <c r="C219" s="23" t="n"/>
      <c r="D219" s="23" t="n"/>
      <c r="E219" s="24" t="n"/>
      <c r="F219" s="23" t="n"/>
      <c r="G219" s="26">
        <f>IF(B219="","",IF(COUNTIF('설정'!$B$6:$B$15,B219)&gt;0,"수입",IF(COUNTIF('설정'!$E$6:$E$30,B219)&gt;0,"지출","항목 확인")))</f>
        <v/>
      </c>
      <c r="H219" s="27">
        <f>IF(A219="","",YEAR(A219))</f>
        <v/>
      </c>
      <c r="I219" s="27">
        <f>IF(A219="","",MONTH(A219))</f>
        <v/>
      </c>
    </row>
    <row r="220">
      <c r="A220" s="22" t="n"/>
      <c r="B220" s="23" t="n"/>
      <c r="C220" s="23" t="n"/>
      <c r="D220" s="23" t="n"/>
      <c r="E220" s="24" t="n"/>
      <c r="F220" s="23" t="n"/>
      <c r="G220" s="26">
        <f>IF(B220="","",IF(COUNTIF('설정'!$B$6:$B$15,B220)&gt;0,"수입",IF(COUNTIF('설정'!$E$6:$E$30,B220)&gt;0,"지출","항목 확인")))</f>
        <v/>
      </c>
      <c r="H220" s="27">
        <f>IF(A220="","",YEAR(A220))</f>
        <v/>
      </c>
      <c r="I220" s="27">
        <f>IF(A220="","",MONTH(A220))</f>
        <v/>
      </c>
    </row>
    <row r="221">
      <c r="A221" s="22" t="n"/>
      <c r="B221" s="23" t="n"/>
      <c r="C221" s="23" t="n"/>
      <c r="D221" s="23" t="n"/>
      <c r="E221" s="24" t="n"/>
      <c r="F221" s="23" t="n"/>
      <c r="G221" s="26">
        <f>IF(B221="","",IF(COUNTIF('설정'!$B$6:$B$15,B221)&gt;0,"수입",IF(COUNTIF('설정'!$E$6:$E$30,B221)&gt;0,"지출","항목 확인")))</f>
        <v/>
      </c>
      <c r="H221" s="27">
        <f>IF(A221="","",YEAR(A221))</f>
        <v/>
      </c>
      <c r="I221" s="27">
        <f>IF(A221="","",MONTH(A221))</f>
        <v/>
      </c>
    </row>
    <row r="222">
      <c r="A222" s="22" t="n"/>
      <c r="B222" s="23" t="n"/>
      <c r="C222" s="23" t="n"/>
      <c r="D222" s="23" t="n"/>
      <c r="E222" s="24" t="n"/>
      <c r="F222" s="23" t="n"/>
      <c r="G222" s="26">
        <f>IF(B222="","",IF(COUNTIF('설정'!$B$6:$B$15,B222)&gt;0,"수입",IF(COUNTIF('설정'!$E$6:$E$30,B222)&gt;0,"지출","항목 확인")))</f>
        <v/>
      </c>
      <c r="H222" s="27">
        <f>IF(A222="","",YEAR(A222))</f>
        <v/>
      </c>
      <c r="I222" s="27">
        <f>IF(A222="","",MONTH(A222))</f>
        <v/>
      </c>
    </row>
    <row r="223">
      <c r="A223" s="22" t="n"/>
      <c r="B223" s="23" t="n"/>
      <c r="C223" s="23" t="n"/>
      <c r="D223" s="23" t="n"/>
      <c r="E223" s="24" t="n"/>
      <c r="F223" s="23" t="n"/>
      <c r="G223" s="26">
        <f>IF(B223="","",IF(COUNTIF('설정'!$B$6:$B$15,B223)&gt;0,"수입",IF(COUNTIF('설정'!$E$6:$E$30,B223)&gt;0,"지출","항목 확인")))</f>
        <v/>
      </c>
      <c r="H223" s="27">
        <f>IF(A223="","",YEAR(A223))</f>
        <v/>
      </c>
      <c r="I223" s="27">
        <f>IF(A223="","",MONTH(A223))</f>
        <v/>
      </c>
    </row>
    <row r="224">
      <c r="A224" s="22" t="n"/>
      <c r="B224" s="23" t="n"/>
      <c r="C224" s="23" t="n"/>
      <c r="D224" s="23" t="n"/>
      <c r="E224" s="24" t="n"/>
      <c r="F224" s="23" t="n"/>
      <c r="G224" s="26">
        <f>IF(B224="","",IF(COUNTIF('설정'!$B$6:$B$15,B224)&gt;0,"수입",IF(COUNTIF('설정'!$E$6:$E$30,B224)&gt;0,"지출","항목 확인")))</f>
        <v/>
      </c>
      <c r="H224" s="27">
        <f>IF(A224="","",YEAR(A224))</f>
        <v/>
      </c>
      <c r="I224" s="27">
        <f>IF(A224="","",MONTH(A224))</f>
        <v/>
      </c>
    </row>
    <row r="225">
      <c r="A225" s="22" t="n"/>
      <c r="B225" s="23" t="n"/>
      <c r="C225" s="23" t="n"/>
      <c r="D225" s="23" t="n"/>
      <c r="E225" s="24" t="n"/>
      <c r="F225" s="23" t="n"/>
      <c r="G225" s="26">
        <f>IF(B225="","",IF(COUNTIF('설정'!$B$6:$B$15,B225)&gt;0,"수입",IF(COUNTIF('설정'!$E$6:$E$30,B225)&gt;0,"지출","항목 확인")))</f>
        <v/>
      </c>
      <c r="H225" s="27">
        <f>IF(A225="","",YEAR(A225))</f>
        <v/>
      </c>
      <c r="I225" s="27">
        <f>IF(A225="","",MONTH(A225))</f>
        <v/>
      </c>
    </row>
    <row r="226">
      <c r="A226" s="22" t="n"/>
      <c r="B226" s="23" t="n"/>
      <c r="C226" s="23" t="n"/>
      <c r="D226" s="23" t="n"/>
      <c r="E226" s="24" t="n"/>
      <c r="F226" s="23" t="n"/>
      <c r="G226" s="26">
        <f>IF(B226="","",IF(COUNTIF('설정'!$B$6:$B$15,B226)&gt;0,"수입",IF(COUNTIF('설정'!$E$6:$E$30,B226)&gt;0,"지출","항목 확인")))</f>
        <v/>
      </c>
      <c r="H226" s="27">
        <f>IF(A226="","",YEAR(A226))</f>
        <v/>
      </c>
      <c r="I226" s="27">
        <f>IF(A226="","",MONTH(A226))</f>
        <v/>
      </c>
    </row>
    <row r="227">
      <c r="A227" s="22" t="n"/>
      <c r="B227" s="23" t="n"/>
      <c r="C227" s="23" t="n"/>
      <c r="D227" s="23" t="n"/>
      <c r="E227" s="24" t="n"/>
      <c r="F227" s="23" t="n"/>
      <c r="G227" s="26">
        <f>IF(B227="","",IF(COUNTIF('설정'!$B$6:$B$15,B227)&gt;0,"수입",IF(COUNTIF('설정'!$E$6:$E$30,B227)&gt;0,"지출","항목 확인")))</f>
        <v/>
      </c>
      <c r="H227" s="27">
        <f>IF(A227="","",YEAR(A227))</f>
        <v/>
      </c>
      <c r="I227" s="27">
        <f>IF(A227="","",MONTH(A227))</f>
        <v/>
      </c>
    </row>
    <row r="228">
      <c r="A228" s="22" t="n"/>
      <c r="B228" s="23" t="n"/>
      <c r="C228" s="23" t="n"/>
      <c r="D228" s="23" t="n"/>
      <c r="E228" s="24" t="n"/>
      <c r="F228" s="23" t="n"/>
      <c r="G228" s="26">
        <f>IF(B228="","",IF(COUNTIF('설정'!$B$6:$B$15,B228)&gt;0,"수입",IF(COUNTIF('설정'!$E$6:$E$30,B228)&gt;0,"지출","항목 확인")))</f>
        <v/>
      </c>
      <c r="H228" s="27">
        <f>IF(A228="","",YEAR(A228))</f>
        <v/>
      </c>
      <c r="I228" s="27">
        <f>IF(A228="","",MONTH(A228))</f>
        <v/>
      </c>
    </row>
    <row r="229">
      <c r="A229" s="22" t="n"/>
      <c r="B229" s="23" t="n"/>
      <c r="C229" s="23" t="n"/>
      <c r="D229" s="23" t="n"/>
      <c r="E229" s="24" t="n"/>
      <c r="F229" s="23" t="n"/>
      <c r="G229" s="26">
        <f>IF(B229="","",IF(COUNTIF('설정'!$B$6:$B$15,B229)&gt;0,"수입",IF(COUNTIF('설정'!$E$6:$E$30,B229)&gt;0,"지출","항목 확인")))</f>
        <v/>
      </c>
      <c r="H229" s="27">
        <f>IF(A229="","",YEAR(A229))</f>
        <v/>
      </c>
      <c r="I229" s="27">
        <f>IF(A229="","",MONTH(A229))</f>
        <v/>
      </c>
    </row>
    <row r="230">
      <c r="A230" s="22" t="n"/>
      <c r="B230" s="23" t="n"/>
      <c r="C230" s="23" t="n"/>
      <c r="D230" s="23" t="n"/>
      <c r="E230" s="24" t="n"/>
      <c r="F230" s="23" t="n"/>
      <c r="G230" s="26">
        <f>IF(B230="","",IF(COUNTIF('설정'!$B$6:$B$15,B230)&gt;0,"수입",IF(COUNTIF('설정'!$E$6:$E$30,B230)&gt;0,"지출","항목 확인")))</f>
        <v/>
      </c>
      <c r="H230" s="27">
        <f>IF(A230="","",YEAR(A230))</f>
        <v/>
      </c>
      <c r="I230" s="27">
        <f>IF(A230="","",MONTH(A230))</f>
        <v/>
      </c>
    </row>
    <row r="231">
      <c r="A231" s="22" t="n"/>
      <c r="B231" s="23" t="n"/>
      <c r="C231" s="23" t="n"/>
      <c r="D231" s="23" t="n"/>
      <c r="E231" s="24" t="n"/>
      <c r="F231" s="23" t="n"/>
      <c r="G231" s="26">
        <f>IF(B231="","",IF(COUNTIF('설정'!$B$6:$B$15,B231)&gt;0,"수입",IF(COUNTIF('설정'!$E$6:$E$30,B231)&gt;0,"지출","항목 확인")))</f>
        <v/>
      </c>
      <c r="H231" s="27">
        <f>IF(A231="","",YEAR(A231))</f>
        <v/>
      </c>
      <c r="I231" s="27">
        <f>IF(A231="","",MONTH(A231))</f>
        <v/>
      </c>
    </row>
    <row r="232">
      <c r="A232" s="22" t="n"/>
      <c r="B232" s="23" t="n"/>
      <c r="C232" s="23" t="n"/>
      <c r="D232" s="23" t="n"/>
      <c r="E232" s="24" t="n"/>
      <c r="F232" s="23" t="n"/>
      <c r="G232" s="26">
        <f>IF(B232="","",IF(COUNTIF('설정'!$B$6:$B$15,B232)&gt;0,"수입",IF(COUNTIF('설정'!$E$6:$E$30,B232)&gt;0,"지출","항목 확인")))</f>
        <v/>
      </c>
      <c r="H232" s="27">
        <f>IF(A232="","",YEAR(A232))</f>
        <v/>
      </c>
      <c r="I232" s="27">
        <f>IF(A232="","",MONTH(A232))</f>
        <v/>
      </c>
    </row>
    <row r="233">
      <c r="A233" s="22" t="n"/>
      <c r="B233" s="23" t="n"/>
      <c r="C233" s="23" t="n"/>
      <c r="D233" s="23" t="n"/>
      <c r="E233" s="24" t="n"/>
      <c r="F233" s="23" t="n"/>
      <c r="G233" s="26">
        <f>IF(B233="","",IF(COUNTIF('설정'!$B$6:$B$15,B233)&gt;0,"수입",IF(COUNTIF('설정'!$E$6:$E$30,B233)&gt;0,"지출","항목 확인")))</f>
        <v/>
      </c>
      <c r="H233" s="27">
        <f>IF(A233="","",YEAR(A233))</f>
        <v/>
      </c>
      <c r="I233" s="27">
        <f>IF(A233="","",MONTH(A233))</f>
        <v/>
      </c>
    </row>
    <row r="234">
      <c r="A234" s="22" t="n"/>
      <c r="B234" s="23" t="n"/>
      <c r="C234" s="23" t="n"/>
      <c r="D234" s="23" t="n"/>
      <c r="E234" s="24" t="n"/>
      <c r="F234" s="23" t="n"/>
      <c r="G234" s="26">
        <f>IF(B234="","",IF(COUNTIF('설정'!$B$6:$B$15,B234)&gt;0,"수입",IF(COUNTIF('설정'!$E$6:$E$30,B234)&gt;0,"지출","항목 확인")))</f>
        <v/>
      </c>
      <c r="H234" s="27">
        <f>IF(A234="","",YEAR(A234))</f>
        <v/>
      </c>
      <c r="I234" s="27">
        <f>IF(A234="","",MONTH(A234))</f>
        <v/>
      </c>
    </row>
    <row r="235">
      <c r="A235" s="22" t="n"/>
      <c r="B235" s="23" t="n"/>
      <c r="C235" s="23" t="n"/>
      <c r="D235" s="23" t="n"/>
      <c r="E235" s="24" t="n"/>
      <c r="F235" s="23" t="n"/>
      <c r="G235" s="26">
        <f>IF(B235="","",IF(COUNTIF('설정'!$B$6:$B$15,B235)&gt;0,"수입",IF(COUNTIF('설정'!$E$6:$E$30,B235)&gt;0,"지출","항목 확인")))</f>
        <v/>
      </c>
      <c r="H235" s="27">
        <f>IF(A235="","",YEAR(A235))</f>
        <v/>
      </c>
      <c r="I235" s="27">
        <f>IF(A235="","",MONTH(A235))</f>
        <v/>
      </c>
    </row>
    <row r="236">
      <c r="A236" s="22" t="n"/>
      <c r="B236" s="23" t="n"/>
      <c r="C236" s="23" t="n"/>
      <c r="D236" s="23" t="n"/>
      <c r="E236" s="24" t="n"/>
      <c r="F236" s="23" t="n"/>
      <c r="G236" s="26">
        <f>IF(B236="","",IF(COUNTIF('설정'!$B$6:$B$15,B236)&gt;0,"수입",IF(COUNTIF('설정'!$E$6:$E$30,B236)&gt;0,"지출","항목 확인")))</f>
        <v/>
      </c>
      <c r="H236" s="27">
        <f>IF(A236="","",YEAR(A236))</f>
        <v/>
      </c>
      <c r="I236" s="27">
        <f>IF(A236="","",MONTH(A236))</f>
        <v/>
      </c>
    </row>
    <row r="237">
      <c r="A237" s="22" t="n"/>
      <c r="B237" s="23" t="n"/>
      <c r="C237" s="23" t="n"/>
      <c r="D237" s="23" t="n"/>
      <c r="E237" s="24" t="n"/>
      <c r="F237" s="23" t="n"/>
      <c r="G237" s="26">
        <f>IF(B237="","",IF(COUNTIF('설정'!$B$6:$B$15,B237)&gt;0,"수입",IF(COUNTIF('설정'!$E$6:$E$30,B237)&gt;0,"지출","항목 확인")))</f>
        <v/>
      </c>
      <c r="H237" s="27">
        <f>IF(A237="","",YEAR(A237))</f>
        <v/>
      </c>
      <c r="I237" s="27">
        <f>IF(A237="","",MONTH(A237))</f>
        <v/>
      </c>
    </row>
    <row r="238">
      <c r="A238" s="22" t="n"/>
      <c r="B238" s="23" t="n"/>
      <c r="C238" s="23" t="n"/>
      <c r="D238" s="23" t="n"/>
      <c r="E238" s="24" t="n"/>
      <c r="F238" s="23" t="n"/>
      <c r="G238" s="26">
        <f>IF(B238="","",IF(COUNTIF('설정'!$B$6:$B$15,B238)&gt;0,"수입",IF(COUNTIF('설정'!$E$6:$E$30,B238)&gt;0,"지출","항목 확인")))</f>
        <v/>
      </c>
      <c r="H238" s="27">
        <f>IF(A238="","",YEAR(A238))</f>
        <v/>
      </c>
      <c r="I238" s="27">
        <f>IF(A238="","",MONTH(A238))</f>
        <v/>
      </c>
    </row>
    <row r="239">
      <c r="A239" s="22" t="n"/>
      <c r="B239" s="23" t="n"/>
      <c r="C239" s="23" t="n"/>
      <c r="D239" s="23" t="n"/>
      <c r="E239" s="24" t="n"/>
      <c r="F239" s="23" t="n"/>
      <c r="G239" s="26">
        <f>IF(B239="","",IF(COUNTIF('설정'!$B$6:$B$15,B239)&gt;0,"수입",IF(COUNTIF('설정'!$E$6:$E$30,B239)&gt;0,"지출","항목 확인")))</f>
        <v/>
      </c>
      <c r="H239" s="27">
        <f>IF(A239="","",YEAR(A239))</f>
        <v/>
      </c>
      <c r="I239" s="27">
        <f>IF(A239="","",MONTH(A239))</f>
        <v/>
      </c>
    </row>
    <row r="240">
      <c r="A240" s="22" t="n"/>
      <c r="B240" s="23" t="n"/>
      <c r="C240" s="23" t="n"/>
      <c r="D240" s="23" t="n"/>
      <c r="E240" s="24" t="n"/>
      <c r="F240" s="23" t="n"/>
      <c r="G240" s="26">
        <f>IF(B240="","",IF(COUNTIF('설정'!$B$6:$B$15,B240)&gt;0,"수입",IF(COUNTIF('설정'!$E$6:$E$30,B240)&gt;0,"지출","항목 확인")))</f>
        <v/>
      </c>
      <c r="H240" s="27">
        <f>IF(A240="","",YEAR(A240))</f>
        <v/>
      </c>
      <c r="I240" s="27">
        <f>IF(A240="","",MONTH(A240))</f>
        <v/>
      </c>
    </row>
    <row r="241">
      <c r="A241" s="22" t="n"/>
      <c r="B241" s="23" t="n"/>
      <c r="C241" s="23" t="n"/>
      <c r="D241" s="23" t="n"/>
      <c r="E241" s="24" t="n"/>
      <c r="F241" s="23" t="n"/>
      <c r="G241" s="26">
        <f>IF(B241="","",IF(COUNTIF('설정'!$B$6:$B$15,B241)&gt;0,"수입",IF(COUNTIF('설정'!$E$6:$E$30,B241)&gt;0,"지출","항목 확인")))</f>
        <v/>
      </c>
      <c r="H241" s="27">
        <f>IF(A241="","",YEAR(A241))</f>
        <v/>
      </c>
      <c r="I241" s="27">
        <f>IF(A241="","",MONTH(A241))</f>
        <v/>
      </c>
    </row>
    <row r="242">
      <c r="A242" s="22" t="n"/>
      <c r="B242" s="23" t="n"/>
      <c r="C242" s="23" t="n"/>
      <c r="D242" s="23" t="n"/>
      <c r="E242" s="24" t="n"/>
      <c r="F242" s="23" t="n"/>
      <c r="G242" s="26">
        <f>IF(B242="","",IF(COUNTIF('설정'!$B$6:$B$15,B242)&gt;0,"수입",IF(COUNTIF('설정'!$E$6:$E$30,B242)&gt;0,"지출","항목 확인")))</f>
        <v/>
      </c>
      <c r="H242" s="27">
        <f>IF(A242="","",YEAR(A242))</f>
        <v/>
      </c>
      <c r="I242" s="27">
        <f>IF(A242="","",MONTH(A242))</f>
        <v/>
      </c>
    </row>
    <row r="243">
      <c r="A243" s="22" t="n"/>
      <c r="B243" s="23" t="n"/>
      <c r="C243" s="23" t="n"/>
      <c r="D243" s="23" t="n"/>
      <c r="E243" s="24" t="n"/>
      <c r="F243" s="23" t="n"/>
      <c r="G243" s="26">
        <f>IF(B243="","",IF(COUNTIF('설정'!$B$6:$B$15,B243)&gt;0,"수입",IF(COUNTIF('설정'!$E$6:$E$30,B243)&gt;0,"지출","항목 확인")))</f>
        <v/>
      </c>
      <c r="H243" s="27">
        <f>IF(A243="","",YEAR(A243))</f>
        <v/>
      </c>
      <c r="I243" s="27">
        <f>IF(A243="","",MONTH(A243))</f>
        <v/>
      </c>
    </row>
    <row r="244">
      <c r="A244" s="22" t="n"/>
      <c r="B244" s="23" t="n"/>
      <c r="C244" s="23" t="n"/>
      <c r="D244" s="23" t="n"/>
      <c r="E244" s="24" t="n"/>
      <c r="F244" s="23" t="n"/>
      <c r="G244" s="26">
        <f>IF(B244="","",IF(COUNTIF('설정'!$B$6:$B$15,B244)&gt;0,"수입",IF(COUNTIF('설정'!$E$6:$E$30,B244)&gt;0,"지출","항목 확인")))</f>
        <v/>
      </c>
      <c r="H244" s="27">
        <f>IF(A244="","",YEAR(A244))</f>
        <v/>
      </c>
      <c r="I244" s="27">
        <f>IF(A244="","",MONTH(A244))</f>
        <v/>
      </c>
    </row>
    <row r="245">
      <c r="A245" s="22" t="n"/>
      <c r="B245" s="23" t="n"/>
      <c r="C245" s="23" t="n"/>
      <c r="D245" s="23" t="n"/>
      <c r="E245" s="24" t="n"/>
      <c r="F245" s="23" t="n"/>
      <c r="G245" s="26">
        <f>IF(B245="","",IF(COUNTIF('설정'!$B$6:$B$15,B245)&gt;0,"수입",IF(COUNTIF('설정'!$E$6:$E$30,B245)&gt;0,"지출","항목 확인")))</f>
        <v/>
      </c>
      <c r="H245" s="27">
        <f>IF(A245="","",YEAR(A245))</f>
        <v/>
      </c>
      <c r="I245" s="27">
        <f>IF(A245="","",MONTH(A245))</f>
        <v/>
      </c>
    </row>
    <row r="246">
      <c r="A246" s="22" t="n"/>
      <c r="B246" s="23" t="n"/>
      <c r="C246" s="23" t="n"/>
      <c r="D246" s="23" t="n"/>
      <c r="E246" s="24" t="n"/>
      <c r="F246" s="23" t="n"/>
      <c r="G246" s="26">
        <f>IF(B246="","",IF(COUNTIF('설정'!$B$6:$B$15,B246)&gt;0,"수입",IF(COUNTIF('설정'!$E$6:$E$30,B246)&gt;0,"지출","항목 확인")))</f>
        <v/>
      </c>
      <c r="H246" s="27">
        <f>IF(A246="","",YEAR(A246))</f>
        <v/>
      </c>
      <c r="I246" s="27">
        <f>IF(A246="","",MONTH(A246))</f>
        <v/>
      </c>
    </row>
    <row r="247">
      <c r="A247" s="22" t="n"/>
      <c r="B247" s="23" t="n"/>
      <c r="C247" s="23" t="n"/>
      <c r="D247" s="23" t="n"/>
      <c r="E247" s="24" t="n"/>
      <c r="F247" s="23" t="n"/>
      <c r="G247" s="26">
        <f>IF(B247="","",IF(COUNTIF('설정'!$B$6:$B$15,B247)&gt;0,"수입",IF(COUNTIF('설정'!$E$6:$E$30,B247)&gt;0,"지출","항목 확인")))</f>
        <v/>
      </c>
      <c r="H247" s="27">
        <f>IF(A247="","",YEAR(A247))</f>
        <v/>
      </c>
      <c r="I247" s="27">
        <f>IF(A247="","",MONTH(A247))</f>
        <v/>
      </c>
    </row>
    <row r="248">
      <c r="A248" s="22" t="n"/>
      <c r="B248" s="23" t="n"/>
      <c r="C248" s="23" t="n"/>
      <c r="D248" s="23" t="n"/>
      <c r="E248" s="24" t="n"/>
      <c r="F248" s="23" t="n"/>
      <c r="G248" s="26">
        <f>IF(B248="","",IF(COUNTIF('설정'!$B$6:$B$15,B248)&gt;0,"수입",IF(COUNTIF('설정'!$E$6:$E$30,B248)&gt;0,"지출","항목 확인")))</f>
        <v/>
      </c>
      <c r="H248" s="27">
        <f>IF(A248="","",YEAR(A248))</f>
        <v/>
      </c>
      <c r="I248" s="27">
        <f>IF(A248="","",MONTH(A248))</f>
        <v/>
      </c>
    </row>
    <row r="249">
      <c r="A249" s="22" t="n"/>
      <c r="B249" s="23" t="n"/>
      <c r="C249" s="23" t="n"/>
      <c r="D249" s="23" t="n"/>
      <c r="E249" s="24" t="n"/>
      <c r="F249" s="23" t="n"/>
      <c r="G249" s="26">
        <f>IF(B249="","",IF(COUNTIF('설정'!$B$6:$B$15,B249)&gt;0,"수입",IF(COUNTIF('설정'!$E$6:$E$30,B249)&gt;0,"지출","항목 확인")))</f>
        <v/>
      </c>
      <c r="H249" s="27">
        <f>IF(A249="","",YEAR(A249))</f>
        <v/>
      </c>
      <c r="I249" s="27">
        <f>IF(A249="","",MONTH(A249))</f>
        <v/>
      </c>
    </row>
    <row r="250">
      <c r="A250" s="22" t="n"/>
      <c r="B250" s="23" t="n"/>
      <c r="C250" s="23" t="n"/>
      <c r="D250" s="23" t="n"/>
      <c r="E250" s="24" t="n"/>
      <c r="F250" s="23" t="n"/>
      <c r="G250" s="26">
        <f>IF(B250="","",IF(COUNTIF('설정'!$B$6:$B$15,B250)&gt;0,"수입",IF(COUNTIF('설정'!$E$6:$E$30,B250)&gt;0,"지출","항목 확인")))</f>
        <v/>
      </c>
      <c r="H250" s="27">
        <f>IF(A250="","",YEAR(A250))</f>
        <v/>
      </c>
      <c r="I250" s="27">
        <f>IF(A250="","",MONTH(A250))</f>
        <v/>
      </c>
    </row>
    <row r="251">
      <c r="A251" s="22" t="n"/>
      <c r="B251" s="23" t="n"/>
      <c r="C251" s="23" t="n"/>
      <c r="D251" s="23" t="n"/>
      <c r="E251" s="24" t="n"/>
      <c r="F251" s="23" t="n"/>
      <c r="G251" s="26">
        <f>IF(B251="","",IF(COUNTIF('설정'!$B$6:$B$15,B251)&gt;0,"수입",IF(COUNTIF('설정'!$E$6:$E$30,B251)&gt;0,"지출","항목 확인")))</f>
        <v/>
      </c>
      <c r="H251" s="27">
        <f>IF(A251="","",YEAR(A251))</f>
        <v/>
      </c>
      <c r="I251" s="27">
        <f>IF(A251="","",MONTH(A251))</f>
        <v/>
      </c>
    </row>
    <row r="252">
      <c r="A252" s="22" t="n"/>
      <c r="B252" s="23" t="n"/>
      <c r="C252" s="23" t="n"/>
      <c r="D252" s="23" t="n"/>
      <c r="E252" s="24" t="n"/>
      <c r="F252" s="23" t="n"/>
      <c r="G252" s="26">
        <f>IF(B252="","",IF(COUNTIF('설정'!$B$6:$B$15,B252)&gt;0,"수입",IF(COUNTIF('설정'!$E$6:$E$30,B252)&gt;0,"지출","항목 확인")))</f>
        <v/>
      </c>
      <c r="H252" s="27">
        <f>IF(A252="","",YEAR(A252))</f>
        <v/>
      </c>
      <c r="I252" s="27">
        <f>IF(A252="","",MONTH(A252))</f>
        <v/>
      </c>
    </row>
    <row r="253">
      <c r="A253" s="22" t="n"/>
      <c r="B253" s="23" t="n"/>
      <c r="C253" s="23" t="n"/>
      <c r="D253" s="23" t="n"/>
      <c r="E253" s="24" t="n"/>
      <c r="F253" s="23" t="n"/>
      <c r="G253" s="26">
        <f>IF(B253="","",IF(COUNTIF('설정'!$B$6:$B$15,B253)&gt;0,"수입",IF(COUNTIF('설정'!$E$6:$E$30,B253)&gt;0,"지출","항목 확인")))</f>
        <v/>
      </c>
      <c r="H253" s="27">
        <f>IF(A253="","",YEAR(A253))</f>
        <v/>
      </c>
      <c r="I253" s="27">
        <f>IF(A253="","",MONTH(A253))</f>
        <v/>
      </c>
    </row>
    <row r="254">
      <c r="A254" s="22" t="n"/>
      <c r="B254" s="23" t="n"/>
      <c r="C254" s="23" t="n"/>
      <c r="D254" s="23" t="n"/>
      <c r="E254" s="24" t="n"/>
      <c r="F254" s="23" t="n"/>
      <c r="G254" s="26">
        <f>IF(B254="","",IF(COUNTIF('설정'!$B$6:$B$15,B254)&gt;0,"수입",IF(COUNTIF('설정'!$E$6:$E$30,B254)&gt;0,"지출","항목 확인")))</f>
        <v/>
      </c>
      <c r="H254" s="27">
        <f>IF(A254="","",YEAR(A254))</f>
        <v/>
      </c>
      <c r="I254" s="27">
        <f>IF(A254="","",MONTH(A254))</f>
        <v/>
      </c>
    </row>
    <row r="255">
      <c r="A255" s="22" t="n"/>
      <c r="B255" s="23" t="n"/>
      <c r="C255" s="23" t="n"/>
      <c r="D255" s="23" t="n"/>
      <c r="E255" s="24" t="n"/>
      <c r="F255" s="23" t="n"/>
      <c r="G255" s="26">
        <f>IF(B255="","",IF(COUNTIF('설정'!$B$6:$B$15,B255)&gt;0,"수입",IF(COUNTIF('설정'!$E$6:$E$30,B255)&gt;0,"지출","항목 확인")))</f>
        <v/>
      </c>
      <c r="H255" s="27">
        <f>IF(A255="","",YEAR(A255))</f>
        <v/>
      </c>
      <c r="I255" s="27">
        <f>IF(A255="","",MONTH(A255))</f>
        <v/>
      </c>
    </row>
    <row r="256">
      <c r="A256" s="22" t="n"/>
      <c r="B256" s="23" t="n"/>
      <c r="C256" s="23" t="n"/>
      <c r="D256" s="23" t="n"/>
      <c r="E256" s="24" t="n"/>
      <c r="F256" s="23" t="n"/>
      <c r="G256" s="26">
        <f>IF(B256="","",IF(COUNTIF('설정'!$B$6:$B$15,B256)&gt;0,"수입",IF(COUNTIF('설정'!$E$6:$E$30,B256)&gt;0,"지출","항목 확인")))</f>
        <v/>
      </c>
      <c r="H256" s="27">
        <f>IF(A256="","",YEAR(A256))</f>
        <v/>
      </c>
      <c r="I256" s="27">
        <f>IF(A256="","",MONTH(A256))</f>
        <v/>
      </c>
    </row>
    <row r="257">
      <c r="A257" s="22" t="n"/>
      <c r="B257" s="23" t="n"/>
      <c r="C257" s="23" t="n"/>
      <c r="D257" s="23" t="n"/>
      <c r="E257" s="24" t="n"/>
      <c r="F257" s="23" t="n"/>
      <c r="G257" s="26">
        <f>IF(B257="","",IF(COUNTIF('설정'!$B$6:$B$15,B257)&gt;0,"수입",IF(COUNTIF('설정'!$E$6:$E$30,B257)&gt;0,"지출","항목 확인")))</f>
        <v/>
      </c>
      <c r="H257" s="27">
        <f>IF(A257="","",YEAR(A257))</f>
        <v/>
      </c>
      <c r="I257" s="27">
        <f>IF(A257="","",MONTH(A257))</f>
        <v/>
      </c>
    </row>
    <row r="258">
      <c r="A258" s="22" t="n"/>
      <c r="B258" s="23" t="n"/>
      <c r="C258" s="23" t="n"/>
      <c r="D258" s="23" t="n"/>
      <c r="E258" s="24" t="n"/>
      <c r="F258" s="23" t="n"/>
      <c r="G258" s="26">
        <f>IF(B258="","",IF(COUNTIF('설정'!$B$6:$B$15,B258)&gt;0,"수입",IF(COUNTIF('설정'!$E$6:$E$30,B258)&gt;0,"지출","항목 확인")))</f>
        <v/>
      </c>
      <c r="H258" s="27">
        <f>IF(A258="","",YEAR(A258))</f>
        <v/>
      </c>
      <c r="I258" s="27">
        <f>IF(A258="","",MONTH(A258))</f>
        <v/>
      </c>
    </row>
    <row r="259">
      <c r="A259" s="22" t="n"/>
      <c r="B259" s="23" t="n"/>
      <c r="C259" s="23" t="n"/>
      <c r="D259" s="23" t="n"/>
      <c r="E259" s="24" t="n"/>
      <c r="F259" s="23" t="n"/>
      <c r="G259" s="26">
        <f>IF(B259="","",IF(COUNTIF('설정'!$B$6:$B$15,B259)&gt;0,"수입",IF(COUNTIF('설정'!$E$6:$E$30,B259)&gt;0,"지출","항목 확인")))</f>
        <v/>
      </c>
      <c r="H259" s="27">
        <f>IF(A259="","",YEAR(A259))</f>
        <v/>
      </c>
      <c r="I259" s="27">
        <f>IF(A259="","",MONTH(A259))</f>
        <v/>
      </c>
    </row>
    <row r="260">
      <c r="A260" s="22" t="n"/>
      <c r="B260" s="23" t="n"/>
      <c r="C260" s="23" t="n"/>
      <c r="D260" s="23" t="n"/>
      <c r="E260" s="24" t="n"/>
      <c r="F260" s="23" t="n"/>
      <c r="G260" s="26">
        <f>IF(B260="","",IF(COUNTIF('설정'!$B$6:$B$15,B260)&gt;0,"수입",IF(COUNTIF('설정'!$E$6:$E$30,B260)&gt;0,"지출","항목 확인")))</f>
        <v/>
      </c>
      <c r="H260" s="27">
        <f>IF(A260="","",YEAR(A260))</f>
        <v/>
      </c>
      <c r="I260" s="27">
        <f>IF(A260="","",MONTH(A260))</f>
        <v/>
      </c>
    </row>
    <row r="261">
      <c r="A261" s="22" t="n"/>
      <c r="B261" s="23" t="n"/>
      <c r="C261" s="23" t="n"/>
      <c r="D261" s="23" t="n"/>
      <c r="E261" s="24" t="n"/>
      <c r="F261" s="23" t="n"/>
      <c r="G261" s="26">
        <f>IF(B261="","",IF(COUNTIF('설정'!$B$6:$B$15,B261)&gt;0,"수입",IF(COUNTIF('설정'!$E$6:$E$30,B261)&gt;0,"지출","항목 확인")))</f>
        <v/>
      </c>
      <c r="H261" s="27">
        <f>IF(A261="","",YEAR(A261))</f>
        <v/>
      </c>
      <c r="I261" s="27">
        <f>IF(A261="","",MONTH(A261))</f>
        <v/>
      </c>
    </row>
    <row r="262">
      <c r="A262" s="22" t="n"/>
      <c r="B262" s="23" t="n"/>
      <c r="C262" s="23" t="n"/>
      <c r="D262" s="23" t="n"/>
      <c r="E262" s="24" t="n"/>
      <c r="F262" s="23" t="n"/>
      <c r="G262" s="26">
        <f>IF(B262="","",IF(COUNTIF('설정'!$B$6:$B$15,B262)&gt;0,"수입",IF(COUNTIF('설정'!$E$6:$E$30,B262)&gt;0,"지출","항목 확인")))</f>
        <v/>
      </c>
      <c r="H262" s="27">
        <f>IF(A262="","",YEAR(A262))</f>
        <v/>
      </c>
      <c r="I262" s="27">
        <f>IF(A262="","",MONTH(A262))</f>
        <v/>
      </c>
    </row>
    <row r="263">
      <c r="A263" s="22" t="n"/>
      <c r="B263" s="23" t="n"/>
      <c r="C263" s="23" t="n"/>
      <c r="D263" s="23" t="n"/>
      <c r="E263" s="24" t="n"/>
      <c r="F263" s="23" t="n"/>
      <c r="G263" s="26">
        <f>IF(B263="","",IF(COUNTIF('설정'!$B$6:$B$15,B263)&gt;0,"수입",IF(COUNTIF('설정'!$E$6:$E$30,B263)&gt;0,"지출","항목 확인")))</f>
        <v/>
      </c>
      <c r="H263" s="27">
        <f>IF(A263="","",YEAR(A263))</f>
        <v/>
      </c>
      <c r="I263" s="27">
        <f>IF(A263="","",MONTH(A263))</f>
        <v/>
      </c>
    </row>
    <row r="264">
      <c r="A264" s="22" t="n"/>
      <c r="B264" s="23" t="n"/>
      <c r="C264" s="23" t="n"/>
      <c r="D264" s="23" t="n"/>
      <c r="E264" s="24" t="n"/>
      <c r="F264" s="23" t="n"/>
      <c r="G264" s="26">
        <f>IF(B264="","",IF(COUNTIF('설정'!$B$6:$B$15,B264)&gt;0,"수입",IF(COUNTIF('설정'!$E$6:$E$30,B264)&gt;0,"지출","항목 확인")))</f>
        <v/>
      </c>
      <c r="H264" s="27">
        <f>IF(A264="","",YEAR(A264))</f>
        <v/>
      </c>
      <c r="I264" s="27">
        <f>IF(A264="","",MONTH(A264))</f>
        <v/>
      </c>
    </row>
    <row r="265">
      <c r="A265" s="22" t="n"/>
      <c r="B265" s="23" t="n"/>
      <c r="C265" s="23" t="n"/>
      <c r="D265" s="23" t="n"/>
      <c r="E265" s="24" t="n"/>
      <c r="F265" s="23" t="n"/>
      <c r="G265" s="26">
        <f>IF(B265="","",IF(COUNTIF('설정'!$B$6:$B$15,B265)&gt;0,"수입",IF(COUNTIF('설정'!$E$6:$E$30,B265)&gt;0,"지출","항목 확인")))</f>
        <v/>
      </c>
      <c r="H265" s="27">
        <f>IF(A265="","",YEAR(A265))</f>
        <v/>
      </c>
      <c r="I265" s="27">
        <f>IF(A265="","",MONTH(A265))</f>
        <v/>
      </c>
    </row>
    <row r="266">
      <c r="A266" s="22" t="n"/>
      <c r="B266" s="23" t="n"/>
      <c r="C266" s="23" t="n"/>
      <c r="D266" s="23" t="n"/>
      <c r="E266" s="24" t="n"/>
      <c r="F266" s="23" t="n"/>
      <c r="G266" s="26">
        <f>IF(B266="","",IF(COUNTIF('설정'!$B$6:$B$15,B266)&gt;0,"수입",IF(COUNTIF('설정'!$E$6:$E$30,B266)&gt;0,"지출","항목 확인")))</f>
        <v/>
      </c>
      <c r="H266" s="27">
        <f>IF(A266="","",YEAR(A266))</f>
        <v/>
      </c>
      <c r="I266" s="27">
        <f>IF(A266="","",MONTH(A266))</f>
        <v/>
      </c>
    </row>
    <row r="267">
      <c r="A267" s="22" t="n"/>
      <c r="B267" s="23" t="n"/>
      <c r="C267" s="23" t="n"/>
      <c r="D267" s="23" t="n"/>
      <c r="E267" s="24" t="n"/>
      <c r="F267" s="23" t="n"/>
      <c r="G267" s="26">
        <f>IF(B267="","",IF(COUNTIF('설정'!$B$6:$B$15,B267)&gt;0,"수입",IF(COUNTIF('설정'!$E$6:$E$30,B267)&gt;0,"지출","항목 확인")))</f>
        <v/>
      </c>
      <c r="H267" s="27">
        <f>IF(A267="","",YEAR(A267))</f>
        <v/>
      </c>
      <c r="I267" s="27">
        <f>IF(A267="","",MONTH(A267))</f>
        <v/>
      </c>
    </row>
    <row r="268">
      <c r="A268" s="22" t="n"/>
      <c r="B268" s="23" t="n"/>
      <c r="C268" s="23" t="n"/>
      <c r="D268" s="23" t="n"/>
      <c r="E268" s="24" t="n"/>
      <c r="F268" s="23" t="n"/>
      <c r="G268" s="26">
        <f>IF(B268="","",IF(COUNTIF('설정'!$B$6:$B$15,B268)&gt;0,"수입",IF(COUNTIF('설정'!$E$6:$E$30,B268)&gt;0,"지출","항목 확인")))</f>
        <v/>
      </c>
      <c r="H268" s="27">
        <f>IF(A268="","",YEAR(A268))</f>
        <v/>
      </c>
      <c r="I268" s="27">
        <f>IF(A268="","",MONTH(A268))</f>
        <v/>
      </c>
    </row>
    <row r="269">
      <c r="A269" s="22" t="n"/>
      <c r="B269" s="23" t="n"/>
      <c r="C269" s="23" t="n"/>
      <c r="D269" s="23" t="n"/>
      <c r="E269" s="24" t="n"/>
      <c r="F269" s="23" t="n"/>
      <c r="G269" s="26">
        <f>IF(B269="","",IF(COUNTIF('설정'!$B$6:$B$15,B269)&gt;0,"수입",IF(COUNTIF('설정'!$E$6:$E$30,B269)&gt;0,"지출","항목 확인")))</f>
        <v/>
      </c>
      <c r="H269" s="27">
        <f>IF(A269="","",YEAR(A269))</f>
        <v/>
      </c>
      <c r="I269" s="27">
        <f>IF(A269="","",MONTH(A269))</f>
        <v/>
      </c>
    </row>
    <row r="270">
      <c r="A270" s="22" t="n"/>
      <c r="B270" s="23" t="n"/>
      <c r="C270" s="23" t="n"/>
      <c r="D270" s="23" t="n"/>
      <c r="E270" s="24" t="n"/>
      <c r="F270" s="23" t="n"/>
      <c r="G270" s="26">
        <f>IF(B270="","",IF(COUNTIF('설정'!$B$6:$B$15,B270)&gt;0,"수입",IF(COUNTIF('설정'!$E$6:$E$30,B270)&gt;0,"지출","항목 확인")))</f>
        <v/>
      </c>
      <c r="H270" s="27">
        <f>IF(A270="","",YEAR(A270))</f>
        <v/>
      </c>
      <c r="I270" s="27">
        <f>IF(A270="","",MONTH(A270))</f>
        <v/>
      </c>
    </row>
    <row r="271">
      <c r="A271" s="22" t="n"/>
      <c r="B271" s="23" t="n"/>
      <c r="C271" s="23" t="n"/>
      <c r="D271" s="23" t="n"/>
      <c r="E271" s="24" t="n"/>
      <c r="F271" s="23" t="n"/>
      <c r="G271" s="26">
        <f>IF(B271="","",IF(COUNTIF('설정'!$B$6:$B$15,B271)&gt;0,"수입",IF(COUNTIF('설정'!$E$6:$E$30,B271)&gt;0,"지출","항목 확인")))</f>
        <v/>
      </c>
      <c r="H271" s="27">
        <f>IF(A271="","",YEAR(A271))</f>
        <v/>
      </c>
      <c r="I271" s="27">
        <f>IF(A271="","",MONTH(A271))</f>
        <v/>
      </c>
    </row>
    <row r="272">
      <c r="A272" s="22" t="n"/>
      <c r="B272" s="23" t="n"/>
      <c r="C272" s="23" t="n"/>
      <c r="D272" s="23" t="n"/>
      <c r="E272" s="24" t="n"/>
      <c r="F272" s="23" t="n"/>
      <c r="G272" s="26">
        <f>IF(B272="","",IF(COUNTIF('설정'!$B$6:$B$15,B272)&gt;0,"수입",IF(COUNTIF('설정'!$E$6:$E$30,B272)&gt;0,"지출","항목 확인")))</f>
        <v/>
      </c>
      <c r="H272" s="27">
        <f>IF(A272="","",YEAR(A272))</f>
        <v/>
      </c>
      <c r="I272" s="27">
        <f>IF(A272="","",MONTH(A272))</f>
        <v/>
      </c>
    </row>
    <row r="273">
      <c r="A273" s="22" t="n"/>
      <c r="B273" s="23" t="n"/>
      <c r="C273" s="23" t="n"/>
      <c r="D273" s="23" t="n"/>
      <c r="E273" s="24" t="n"/>
      <c r="F273" s="23" t="n"/>
      <c r="G273" s="26">
        <f>IF(B273="","",IF(COUNTIF('설정'!$B$6:$B$15,B273)&gt;0,"수입",IF(COUNTIF('설정'!$E$6:$E$30,B273)&gt;0,"지출","항목 확인")))</f>
        <v/>
      </c>
      <c r="H273" s="27">
        <f>IF(A273="","",YEAR(A273))</f>
        <v/>
      </c>
      <c r="I273" s="27">
        <f>IF(A273="","",MONTH(A273))</f>
        <v/>
      </c>
    </row>
    <row r="274">
      <c r="A274" s="22" t="n"/>
      <c r="B274" s="23" t="n"/>
      <c r="C274" s="23" t="n"/>
      <c r="D274" s="23" t="n"/>
      <c r="E274" s="24" t="n"/>
      <c r="F274" s="23" t="n"/>
      <c r="G274" s="26">
        <f>IF(B274="","",IF(COUNTIF('설정'!$B$6:$B$15,B274)&gt;0,"수입",IF(COUNTIF('설정'!$E$6:$E$30,B274)&gt;0,"지출","항목 확인")))</f>
        <v/>
      </c>
      <c r="H274" s="27">
        <f>IF(A274="","",YEAR(A274))</f>
        <v/>
      </c>
      <c r="I274" s="27">
        <f>IF(A274="","",MONTH(A274))</f>
        <v/>
      </c>
    </row>
    <row r="275">
      <c r="A275" s="22" t="n"/>
      <c r="B275" s="23" t="n"/>
      <c r="C275" s="23" t="n"/>
      <c r="D275" s="23" t="n"/>
      <c r="E275" s="24" t="n"/>
      <c r="F275" s="23" t="n"/>
      <c r="G275" s="26">
        <f>IF(B275="","",IF(COUNTIF('설정'!$B$6:$B$15,B275)&gt;0,"수입",IF(COUNTIF('설정'!$E$6:$E$30,B275)&gt;0,"지출","항목 확인")))</f>
        <v/>
      </c>
      <c r="H275" s="27">
        <f>IF(A275="","",YEAR(A275))</f>
        <v/>
      </c>
      <c r="I275" s="27">
        <f>IF(A275="","",MONTH(A275))</f>
        <v/>
      </c>
    </row>
    <row r="276">
      <c r="A276" s="22" t="n"/>
      <c r="B276" s="23" t="n"/>
      <c r="C276" s="23" t="n"/>
      <c r="D276" s="23" t="n"/>
      <c r="E276" s="24" t="n"/>
      <c r="F276" s="23" t="n"/>
      <c r="G276" s="26">
        <f>IF(B276="","",IF(COUNTIF('설정'!$B$6:$B$15,B276)&gt;0,"수입",IF(COUNTIF('설정'!$E$6:$E$30,B276)&gt;0,"지출","항목 확인")))</f>
        <v/>
      </c>
      <c r="H276" s="27">
        <f>IF(A276="","",YEAR(A276))</f>
        <v/>
      </c>
      <c r="I276" s="27">
        <f>IF(A276="","",MONTH(A276))</f>
        <v/>
      </c>
    </row>
    <row r="277">
      <c r="A277" s="22" t="n"/>
      <c r="B277" s="23" t="n"/>
      <c r="C277" s="23" t="n"/>
      <c r="D277" s="23" t="n"/>
      <c r="E277" s="24" t="n"/>
      <c r="F277" s="23" t="n"/>
      <c r="G277" s="26">
        <f>IF(B277="","",IF(COUNTIF('설정'!$B$6:$B$15,B277)&gt;0,"수입",IF(COUNTIF('설정'!$E$6:$E$30,B277)&gt;0,"지출","항목 확인")))</f>
        <v/>
      </c>
      <c r="H277" s="27">
        <f>IF(A277="","",YEAR(A277))</f>
        <v/>
      </c>
      <c r="I277" s="27">
        <f>IF(A277="","",MONTH(A277))</f>
        <v/>
      </c>
    </row>
    <row r="278">
      <c r="A278" s="22" t="n"/>
      <c r="B278" s="23" t="n"/>
      <c r="C278" s="23" t="n"/>
      <c r="D278" s="23" t="n"/>
      <c r="E278" s="24" t="n"/>
      <c r="F278" s="23" t="n"/>
      <c r="G278" s="26">
        <f>IF(B278="","",IF(COUNTIF('설정'!$B$6:$B$15,B278)&gt;0,"수입",IF(COUNTIF('설정'!$E$6:$E$30,B278)&gt;0,"지출","항목 확인")))</f>
        <v/>
      </c>
      <c r="H278" s="27">
        <f>IF(A278="","",YEAR(A278))</f>
        <v/>
      </c>
      <c r="I278" s="27">
        <f>IF(A278="","",MONTH(A278))</f>
        <v/>
      </c>
    </row>
    <row r="279">
      <c r="A279" s="22" t="n"/>
      <c r="B279" s="23" t="n"/>
      <c r="C279" s="23" t="n"/>
      <c r="D279" s="23" t="n"/>
      <c r="E279" s="24" t="n"/>
      <c r="F279" s="23" t="n"/>
      <c r="G279" s="26">
        <f>IF(B279="","",IF(COUNTIF('설정'!$B$6:$B$15,B279)&gt;0,"수입",IF(COUNTIF('설정'!$E$6:$E$30,B279)&gt;0,"지출","항목 확인")))</f>
        <v/>
      </c>
      <c r="H279" s="27">
        <f>IF(A279="","",YEAR(A279))</f>
        <v/>
      </c>
      <c r="I279" s="27">
        <f>IF(A279="","",MONTH(A279))</f>
        <v/>
      </c>
    </row>
    <row r="280">
      <c r="A280" s="22" t="n"/>
      <c r="B280" s="23" t="n"/>
      <c r="C280" s="23" t="n"/>
      <c r="D280" s="23" t="n"/>
      <c r="E280" s="24" t="n"/>
      <c r="F280" s="23" t="n"/>
      <c r="G280" s="26">
        <f>IF(B280="","",IF(COUNTIF('설정'!$B$6:$B$15,B280)&gt;0,"수입",IF(COUNTIF('설정'!$E$6:$E$30,B280)&gt;0,"지출","항목 확인")))</f>
        <v/>
      </c>
      <c r="H280" s="27">
        <f>IF(A280="","",YEAR(A280))</f>
        <v/>
      </c>
      <c r="I280" s="27">
        <f>IF(A280="","",MONTH(A280))</f>
        <v/>
      </c>
    </row>
    <row r="281">
      <c r="A281" s="22" t="n"/>
      <c r="B281" s="23" t="n"/>
      <c r="C281" s="23" t="n"/>
      <c r="D281" s="23" t="n"/>
      <c r="E281" s="24" t="n"/>
      <c r="F281" s="23" t="n"/>
      <c r="G281" s="26">
        <f>IF(B281="","",IF(COUNTIF('설정'!$B$6:$B$15,B281)&gt;0,"수입",IF(COUNTIF('설정'!$E$6:$E$30,B281)&gt;0,"지출","항목 확인")))</f>
        <v/>
      </c>
      <c r="H281" s="27">
        <f>IF(A281="","",YEAR(A281))</f>
        <v/>
      </c>
      <c r="I281" s="27">
        <f>IF(A281="","",MONTH(A281))</f>
        <v/>
      </c>
    </row>
    <row r="282">
      <c r="A282" s="22" t="n"/>
      <c r="B282" s="23" t="n"/>
      <c r="C282" s="23" t="n"/>
      <c r="D282" s="23" t="n"/>
      <c r="E282" s="24" t="n"/>
      <c r="F282" s="23" t="n"/>
      <c r="G282" s="26">
        <f>IF(B282="","",IF(COUNTIF('설정'!$B$6:$B$15,B282)&gt;0,"수입",IF(COUNTIF('설정'!$E$6:$E$30,B282)&gt;0,"지출","항목 확인")))</f>
        <v/>
      </c>
      <c r="H282" s="27">
        <f>IF(A282="","",YEAR(A282))</f>
        <v/>
      </c>
      <c r="I282" s="27">
        <f>IF(A282="","",MONTH(A282))</f>
        <v/>
      </c>
    </row>
    <row r="283">
      <c r="A283" s="22" t="n"/>
      <c r="B283" s="23" t="n"/>
      <c r="C283" s="23" t="n"/>
      <c r="D283" s="23" t="n"/>
      <c r="E283" s="24" t="n"/>
      <c r="F283" s="23" t="n"/>
      <c r="G283" s="26">
        <f>IF(B283="","",IF(COUNTIF('설정'!$B$6:$B$15,B283)&gt;0,"수입",IF(COUNTIF('설정'!$E$6:$E$30,B283)&gt;0,"지출","항목 확인")))</f>
        <v/>
      </c>
      <c r="H283" s="27">
        <f>IF(A283="","",YEAR(A283))</f>
        <v/>
      </c>
      <c r="I283" s="27">
        <f>IF(A283="","",MONTH(A283))</f>
        <v/>
      </c>
    </row>
    <row r="284">
      <c r="A284" s="22" t="n"/>
      <c r="B284" s="23" t="n"/>
      <c r="C284" s="23" t="n"/>
      <c r="D284" s="23" t="n"/>
      <c r="E284" s="24" t="n"/>
      <c r="F284" s="23" t="n"/>
      <c r="G284" s="26">
        <f>IF(B284="","",IF(COUNTIF('설정'!$B$6:$B$15,B284)&gt;0,"수입",IF(COUNTIF('설정'!$E$6:$E$30,B284)&gt;0,"지출","항목 확인")))</f>
        <v/>
      </c>
      <c r="H284" s="27">
        <f>IF(A284="","",YEAR(A284))</f>
        <v/>
      </c>
      <c r="I284" s="27">
        <f>IF(A284="","",MONTH(A284))</f>
        <v/>
      </c>
    </row>
    <row r="285">
      <c r="A285" s="22" t="n"/>
      <c r="B285" s="23" t="n"/>
      <c r="C285" s="23" t="n"/>
      <c r="D285" s="23" t="n"/>
      <c r="E285" s="24" t="n"/>
      <c r="F285" s="23" t="n"/>
      <c r="G285" s="26">
        <f>IF(B285="","",IF(COUNTIF('설정'!$B$6:$B$15,B285)&gt;0,"수입",IF(COUNTIF('설정'!$E$6:$E$30,B285)&gt;0,"지출","항목 확인")))</f>
        <v/>
      </c>
      <c r="H285" s="27">
        <f>IF(A285="","",YEAR(A285))</f>
        <v/>
      </c>
      <c r="I285" s="27">
        <f>IF(A285="","",MONTH(A285))</f>
        <v/>
      </c>
    </row>
    <row r="286">
      <c r="A286" s="22" t="n"/>
      <c r="B286" s="23" t="n"/>
      <c r="C286" s="23" t="n"/>
      <c r="D286" s="23" t="n"/>
      <c r="E286" s="24" t="n"/>
      <c r="F286" s="23" t="n"/>
      <c r="G286" s="26">
        <f>IF(B286="","",IF(COUNTIF('설정'!$B$6:$B$15,B286)&gt;0,"수입",IF(COUNTIF('설정'!$E$6:$E$30,B286)&gt;0,"지출","항목 확인")))</f>
        <v/>
      </c>
      <c r="H286" s="27">
        <f>IF(A286="","",YEAR(A286))</f>
        <v/>
      </c>
      <c r="I286" s="27">
        <f>IF(A286="","",MONTH(A286))</f>
        <v/>
      </c>
    </row>
    <row r="287">
      <c r="A287" s="22" t="n"/>
      <c r="B287" s="23" t="n"/>
      <c r="C287" s="23" t="n"/>
      <c r="D287" s="23" t="n"/>
      <c r="E287" s="24" t="n"/>
      <c r="F287" s="23" t="n"/>
      <c r="G287" s="26">
        <f>IF(B287="","",IF(COUNTIF('설정'!$B$6:$B$15,B287)&gt;0,"수입",IF(COUNTIF('설정'!$E$6:$E$30,B287)&gt;0,"지출","항목 확인")))</f>
        <v/>
      </c>
      <c r="H287" s="27">
        <f>IF(A287="","",YEAR(A287))</f>
        <v/>
      </c>
      <c r="I287" s="27">
        <f>IF(A287="","",MONTH(A287))</f>
        <v/>
      </c>
    </row>
    <row r="288">
      <c r="A288" s="22" t="n"/>
      <c r="B288" s="23" t="n"/>
      <c r="C288" s="23" t="n"/>
      <c r="D288" s="23" t="n"/>
      <c r="E288" s="24" t="n"/>
      <c r="F288" s="23" t="n"/>
      <c r="G288" s="26">
        <f>IF(B288="","",IF(COUNTIF('설정'!$B$6:$B$15,B288)&gt;0,"수입",IF(COUNTIF('설정'!$E$6:$E$30,B288)&gt;0,"지출","항목 확인")))</f>
        <v/>
      </c>
      <c r="H288" s="27">
        <f>IF(A288="","",YEAR(A288))</f>
        <v/>
      </c>
      <c r="I288" s="27">
        <f>IF(A288="","",MONTH(A288))</f>
        <v/>
      </c>
    </row>
    <row r="289">
      <c r="A289" s="22" t="n"/>
      <c r="B289" s="23" t="n"/>
      <c r="C289" s="23" t="n"/>
      <c r="D289" s="23" t="n"/>
      <c r="E289" s="24" t="n"/>
      <c r="F289" s="23" t="n"/>
      <c r="G289" s="26">
        <f>IF(B289="","",IF(COUNTIF('설정'!$B$6:$B$15,B289)&gt;0,"수입",IF(COUNTIF('설정'!$E$6:$E$30,B289)&gt;0,"지출","항목 확인")))</f>
        <v/>
      </c>
      <c r="H289" s="27">
        <f>IF(A289="","",YEAR(A289))</f>
        <v/>
      </c>
      <c r="I289" s="27">
        <f>IF(A289="","",MONTH(A289))</f>
        <v/>
      </c>
    </row>
    <row r="290">
      <c r="A290" s="22" t="n"/>
      <c r="B290" s="23" t="n"/>
      <c r="C290" s="23" t="n"/>
      <c r="D290" s="23" t="n"/>
      <c r="E290" s="24" t="n"/>
      <c r="F290" s="23" t="n"/>
      <c r="G290" s="26">
        <f>IF(B290="","",IF(COUNTIF('설정'!$B$6:$B$15,B290)&gt;0,"수입",IF(COUNTIF('설정'!$E$6:$E$30,B290)&gt;0,"지출","항목 확인")))</f>
        <v/>
      </c>
      <c r="H290" s="27">
        <f>IF(A290="","",YEAR(A290))</f>
        <v/>
      </c>
      <c r="I290" s="27">
        <f>IF(A290="","",MONTH(A290))</f>
        <v/>
      </c>
    </row>
    <row r="291">
      <c r="A291" s="22" t="n"/>
      <c r="B291" s="23" t="n"/>
      <c r="C291" s="23" t="n"/>
      <c r="D291" s="23" t="n"/>
      <c r="E291" s="24" t="n"/>
      <c r="F291" s="23" t="n"/>
      <c r="G291" s="26">
        <f>IF(B291="","",IF(COUNTIF('설정'!$B$6:$B$15,B291)&gt;0,"수입",IF(COUNTIF('설정'!$E$6:$E$30,B291)&gt;0,"지출","항목 확인")))</f>
        <v/>
      </c>
      <c r="H291" s="27">
        <f>IF(A291="","",YEAR(A291))</f>
        <v/>
      </c>
      <c r="I291" s="27">
        <f>IF(A291="","",MONTH(A291))</f>
        <v/>
      </c>
    </row>
    <row r="292">
      <c r="A292" s="22" t="n"/>
      <c r="B292" s="23" t="n"/>
      <c r="C292" s="23" t="n"/>
      <c r="D292" s="23" t="n"/>
      <c r="E292" s="24" t="n"/>
      <c r="F292" s="23" t="n"/>
      <c r="G292" s="26">
        <f>IF(B292="","",IF(COUNTIF('설정'!$B$6:$B$15,B292)&gt;0,"수입",IF(COUNTIF('설정'!$E$6:$E$30,B292)&gt;0,"지출","항목 확인")))</f>
        <v/>
      </c>
      <c r="H292" s="27">
        <f>IF(A292="","",YEAR(A292))</f>
        <v/>
      </c>
      <c r="I292" s="27">
        <f>IF(A292="","",MONTH(A292))</f>
        <v/>
      </c>
    </row>
    <row r="293">
      <c r="A293" s="22" t="n"/>
      <c r="B293" s="23" t="n"/>
      <c r="C293" s="23" t="n"/>
      <c r="D293" s="23" t="n"/>
      <c r="E293" s="24" t="n"/>
      <c r="F293" s="23" t="n"/>
      <c r="G293" s="26">
        <f>IF(B293="","",IF(COUNTIF('설정'!$B$6:$B$15,B293)&gt;0,"수입",IF(COUNTIF('설정'!$E$6:$E$30,B293)&gt;0,"지출","항목 확인")))</f>
        <v/>
      </c>
      <c r="H293" s="27">
        <f>IF(A293="","",YEAR(A293))</f>
        <v/>
      </c>
      <c r="I293" s="27">
        <f>IF(A293="","",MONTH(A293))</f>
        <v/>
      </c>
    </row>
    <row r="294">
      <c r="A294" s="22" t="n"/>
      <c r="B294" s="23" t="n"/>
      <c r="C294" s="23" t="n"/>
      <c r="D294" s="23" t="n"/>
      <c r="E294" s="24" t="n"/>
      <c r="F294" s="23" t="n"/>
      <c r="G294" s="26">
        <f>IF(B294="","",IF(COUNTIF('설정'!$B$6:$B$15,B294)&gt;0,"수입",IF(COUNTIF('설정'!$E$6:$E$30,B294)&gt;0,"지출","항목 확인")))</f>
        <v/>
      </c>
      <c r="H294" s="27">
        <f>IF(A294="","",YEAR(A294))</f>
        <v/>
      </c>
      <c r="I294" s="27">
        <f>IF(A294="","",MONTH(A294))</f>
        <v/>
      </c>
    </row>
    <row r="295">
      <c r="A295" s="22" t="n"/>
      <c r="B295" s="23" t="n"/>
      <c r="C295" s="23" t="n"/>
      <c r="D295" s="23" t="n"/>
      <c r="E295" s="24" t="n"/>
      <c r="F295" s="23" t="n"/>
      <c r="G295" s="26">
        <f>IF(B295="","",IF(COUNTIF('설정'!$B$6:$B$15,B295)&gt;0,"수입",IF(COUNTIF('설정'!$E$6:$E$30,B295)&gt;0,"지출","항목 확인")))</f>
        <v/>
      </c>
      <c r="H295" s="27">
        <f>IF(A295="","",YEAR(A295))</f>
        <v/>
      </c>
      <c r="I295" s="27">
        <f>IF(A295="","",MONTH(A295))</f>
        <v/>
      </c>
    </row>
    <row r="296">
      <c r="A296" s="22" t="n"/>
      <c r="B296" s="23" t="n"/>
      <c r="C296" s="23" t="n"/>
      <c r="D296" s="23" t="n"/>
      <c r="E296" s="24" t="n"/>
      <c r="F296" s="23" t="n"/>
      <c r="G296" s="26">
        <f>IF(B296="","",IF(COUNTIF('설정'!$B$6:$B$15,B296)&gt;0,"수입",IF(COUNTIF('설정'!$E$6:$E$30,B296)&gt;0,"지출","항목 확인")))</f>
        <v/>
      </c>
      <c r="H296" s="27">
        <f>IF(A296="","",YEAR(A296))</f>
        <v/>
      </c>
      <c r="I296" s="27">
        <f>IF(A296="","",MONTH(A296))</f>
        <v/>
      </c>
    </row>
    <row r="297">
      <c r="A297" s="22" t="n"/>
      <c r="B297" s="23" t="n"/>
      <c r="C297" s="23" t="n"/>
      <c r="D297" s="23" t="n"/>
      <c r="E297" s="24" t="n"/>
      <c r="F297" s="23" t="n"/>
      <c r="G297" s="26">
        <f>IF(B297="","",IF(COUNTIF('설정'!$B$6:$B$15,B297)&gt;0,"수입",IF(COUNTIF('설정'!$E$6:$E$30,B297)&gt;0,"지출","항목 확인")))</f>
        <v/>
      </c>
      <c r="H297" s="27">
        <f>IF(A297="","",YEAR(A297))</f>
        <v/>
      </c>
      <c r="I297" s="27">
        <f>IF(A297="","",MONTH(A297))</f>
        <v/>
      </c>
    </row>
    <row r="298">
      <c r="A298" s="22" t="n"/>
      <c r="B298" s="23" t="n"/>
      <c r="C298" s="23" t="n"/>
      <c r="D298" s="23" t="n"/>
      <c r="E298" s="24" t="n"/>
      <c r="F298" s="23" t="n"/>
      <c r="G298" s="26">
        <f>IF(B298="","",IF(COUNTIF('설정'!$B$6:$B$15,B298)&gt;0,"수입",IF(COUNTIF('설정'!$E$6:$E$30,B298)&gt;0,"지출","항목 확인")))</f>
        <v/>
      </c>
      <c r="H298" s="27">
        <f>IF(A298="","",YEAR(A298))</f>
        <v/>
      </c>
      <c r="I298" s="27">
        <f>IF(A298="","",MONTH(A298))</f>
        <v/>
      </c>
    </row>
    <row r="299">
      <c r="A299" s="22" t="n"/>
      <c r="B299" s="23" t="n"/>
      <c r="C299" s="23" t="n"/>
      <c r="D299" s="23" t="n"/>
      <c r="E299" s="24" t="n"/>
      <c r="F299" s="23" t="n"/>
      <c r="G299" s="26">
        <f>IF(B299="","",IF(COUNTIF('설정'!$B$6:$B$15,B299)&gt;0,"수입",IF(COUNTIF('설정'!$E$6:$E$30,B299)&gt;0,"지출","항목 확인")))</f>
        <v/>
      </c>
      <c r="H299" s="27">
        <f>IF(A299="","",YEAR(A299))</f>
        <v/>
      </c>
      <c r="I299" s="27">
        <f>IF(A299="","",MONTH(A299))</f>
        <v/>
      </c>
    </row>
    <row r="300">
      <c r="A300" s="22" t="n"/>
      <c r="B300" s="23" t="n"/>
      <c r="C300" s="23" t="n"/>
      <c r="D300" s="23" t="n"/>
      <c r="E300" s="24" t="n"/>
      <c r="F300" s="23" t="n"/>
      <c r="G300" s="26">
        <f>IF(B300="","",IF(COUNTIF('설정'!$B$6:$B$15,B300)&gt;0,"수입",IF(COUNTIF('설정'!$E$6:$E$30,B300)&gt;0,"지출","항목 확인")))</f>
        <v/>
      </c>
      <c r="H300" s="27">
        <f>IF(A300="","",YEAR(A300))</f>
        <v/>
      </c>
      <c r="I300" s="27">
        <f>IF(A300="","",MONTH(A300))</f>
        <v/>
      </c>
    </row>
    <row r="301">
      <c r="A301" s="22" t="n"/>
      <c r="B301" s="23" t="n"/>
      <c r="C301" s="23" t="n"/>
      <c r="D301" s="23" t="n"/>
      <c r="E301" s="24" t="n"/>
      <c r="F301" s="23" t="n"/>
      <c r="G301" s="26">
        <f>IF(B301="","",IF(COUNTIF('설정'!$B$6:$B$15,B301)&gt;0,"수입",IF(COUNTIF('설정'!$E$6:$E$30,B301)&gt;0,"지출","항목 확인")))</f>
        <v/>
      </c>
      <c r="H301" s="27">
        <f>IF(A301="","",YEAR(A301))</f>
        <v/>
      </c>
      <c r="I301" s="27">
        <f>IF(A301="","",MONTH(A301))</f>
        <v/>
      </c>
    </row>
    <row r="302">
      <c r="A302" s="22" t="n"/>
      <c r="B302" s="23" t="n"/>
      <c r="C302" s="23" t="n"/>
      <c r="D302" s="23" t="n"/>
      <c r="E302" s="24" t="n"/>
      <c r="F302" s="23" t="n"/>
      <c r="G302" s="26">
        <f>IF(B302="","",IF(COUNTIF('설정'!$B$6:$B$15,B302)&gt;0,"수입",IF(COUNTIF('설정'!$E$6:$E$30,B302)&gt;0,"지출","항목 확인")))</f>
        <v/>
      </c>
      <c r="H302" s="27">
        <f>IF(A302="","",YEAR(A302))</f>
        <v/>
      </c>
      <c r="I302" s="27">
        <f>IF(A302="","",MONTH(A302))</f>
        <v/>
      </c>
    </row>
    <row r="303">
      <c r="A303" s="22" t="n"/>
      <c r="B303" s="23" t="n"/>
      <c r="C303" s="23" t="n"/>
      <c r="D303" s="23" t="n"/>
      <c r="E303" s="24" t="n"/>
      <c r="F303" s="23" t="n"/>
      <c r="G303" s="26">
        <f>IF(B303="","",IF(COUNTIF('설정'!$B$6:$B$15,B303)&gt;0,"수입",IF(COUNTIF('설정'!$E$6:$E$30,B303)&gt;0,"지출","항목 확인")))</f>
        <v/>
      </c>
      <c r="H303" s="27">
        <f>IF(A303="","",YEAR(A303))</f>
        <v/>
      </c>
      <c r="I303" s="27">
        <f>IF(A303="","",MONTH(A303))</f>
        <v/>
      </c>
    </row>
    <row r="304">
      <c r="A304" s="22" t="n"/>
      <c r="B304" s="23" t="n"/>
      <c r="C304" s="23" t="n"/>
      <c r="D304" s="23" t="n"/>
      <c r="E304" s="24" t="n"/>
      <c r="F304" s="23" t="n"/>
      <c r="G304" s="26">
        <f>IF(B304="","",IF(COUNTIF('설정'!$B$6:$B$15,B304)&gt;0,"수입",IF(COUNTIF('설정'!$E$6:$E$30,B304)&gt;0,"지출","항목 확인")))</f>
        <v/>
      </c>
      <c r="H304" s="27">
        <f>IF(A304="","",YEAR(A304))</f>
        <v/>
      </c>
      <c r="I304" s="27">
        <f>IF(A304="","",MONTH(A304))</f>
        <v/>
      </c>
    </row>
    <row r="305">
      <c r="A305" s="22" t="n"/>
      <c r="B305" s="23" t="n"/>
      <c r="C305" s="23" t="n"/>
      <c r="D305" s="23" t="n"/>
      <c r="E305" s="24" t="n"/>
      <c r="F305" s="23" t="n"/>
      <c r="G305" s="26">
        <f>IF(B305="","",IF(COUNTIF('설정'!$B$6:$B$15,B305)&gt;0,"수입",IF(COUNTIF('설정'!$E$6:$E$30,B305)&gt;0,"지출","항목 확인")))</f>
        <v/>
      </c>
      <c r="H305" s="27">
        <f>IF(A305="","",YEAR(A305))</f>
        <v/>
      </c>
      <c r="I305" s="27">
        <f>IF(A305="","",MONTH(A305))</f>
        <v/>
      </c>
    </row>
    <row r="306">
      <c r="A306" s="22" t="n"/>
      <c r="B306" s="23" t="n"/>
      <c r="C306" s="23" t="n"/>
      <c r="D306" s="23" t="n"/>
      <c r="E306" s="24" t="n"/>
      <c r="F306" s="23" t="n"/>
      <c r="G306" s="26">
        <f>IF(B306="","",IF(COUNTIF('설정'!$B$6:$B$15,B306)&gt;0,"수입",IF(COUNTIF('설정'!$E$6:$E$30,B306)&gt;0,"지출","항목 확인")))</f>
        <v/>
      </c>
      <c r="H306" s="27">
        <f>IF(A306="","",YEAR(A306))</f>
        <v/>
      </c>
      <c r="I306" s="27">
        <f>IF(A306="","",MONTH(A306))</f>
        <v/>
      </c>
    </row>
    <row r="307">
      <c r="A307" s="22" t="n"/>
      <c r="B307" s="23" t="n"/>
      <c r="C307" s="23" t="n"/>
      <c r="D307" s="23" t="n"/>
      <c r="E307" s="24" t="n"/>
      <c r="F307" s="23" t="n"/>
      <c r="G307" s="26">
        <f>IF(B307="","",IF(COUNTIF('설정'!$B$6:$B$15,B307)&gt;0,"수입",IF(COUNTIF('설정'!$E$6:$E$30,B307)&gt;0,"지출","항목 확인")))</f>
        <v/>
      </c>
      <c r="H307" s="27">
        <f>IF(A307="","",YEAR(A307))</f>
        <v/>
      </c>
      <c r="I307" s="27">
        <f>IF(A307="","",MONTH(A307))</f>
        <v/>
      </c>
    </row>
    <row r="308">
      <c r="A308" s="22" t="n"/>
      <c r="B308" s="23" t="n"/>
      <c r="C308" s="23" t="n"/>
      <c r="D308" s="23" t="n"/>
      <c r="E308" s="24" t="n"/>
      <c r="F308" s="23" t="n"/>
      <c r="G308" s="26">
        <f>IF(B308="","",IF(COUNTIF('설정'!$B$6:$B$15,B308)&gt;0,"수입",IF(COUNTIF('설정'!$E$6:$E$30,B308)&gt;0,"지출","항목 확인")))</f>
        <v/>
      </c>
      <c r="H308" s="27">
        <f>IF(A308="","",YEAR(A308))</f>
        <v/>
      </c>
      <c r="I308" s="27">
        <f>IF(A308="","",MONTH(A308))</f>
        <v/>
      </c>
    </row>
    <row r="309">
      <c r="A309" s="22" t="n"/>
      <c r="B309" s="23" t="n"/>
      <c r="C309" s="23" t="n"/>
      <c r="D309" s="23" t="n"/>
      <c r="E309" s="24" t="n"/>
      <c r="F309" s="23" t="n"/>
      <c r="G309" s="26">
        <f>IF(B309="","",IF(COUNTIF('설정'!$B$6:$B$15,B309)&gt;0,"수입",IF(COUNTIF('설정'!$E$6:$E$30,B309)&gt;0,"지출","항목 확인")))</f>
        <v/>
      </c>
      <c r="H309" s="27">
        <f>IF(A309="","",YEAR(A309))</f>
        <v/>
      </c>
      <c r="I309" s="27">
        <f>IF(A309="","",MONTH(A309))</f>
        <v/>
      </c>
    </row>
    <row r="310">
      <c r="A310" s="22" t="n"/>
      <c r="B310" s="23" t="n"/>
      <c r="C310" s="23" t="n"/>
      <c r="D310" s="23" t="n"/>
      <c r="E310" s="24" t="n"/>
      <c r="F310" s="23" t="n"/>
      <c r="G310" s="26">
        <f>IF(B310="","",IF(COUNTIF('설정'!$B$6:$B$15,B310)&gt;0,"수입",IF(COUNTIF('설정'!$E$6:$E$30,B310)&gt;0,"지출","항목 확인")))</f>
        <v/>
      </c>
      <c r="H310" s="27">
        <f>IF(A310="","",YEAR(A310))</f>
        <v/>
      </c>
      <c r="I310" s="27">
        <f>IF(A310="","",MONTH(A310))</f>
        <v/>
      </c>
    </row>
    <row r="311">
      <c r="A311" s="22" t="n"/>
      <c r="B311" s="23" t="n"/>
      <c r="C311" s="23" t="n"/>
      <c r="D311" s="23" t="n"/>
      <c r="E311" s="24" t="n"/>
      <c r="F311" s="23" t="n"/>
      <c r="G311" s="26">
        <f>IF(B311="","",IF(COUNTIF('설정'!$B$6:$B$15,B311)&gt;0,"수입",IF(COUNTIF('설정'!$E$6:$E$30,B311)&gt;0,"지출","항목 확인")))</f>
        <v/>
      </c>
      <c r="H311" s="27">
        <f>IF(A311="","",YEAR(A311))</f>
        <v/>
      </c>
      <c r="I311" s="27">
        <f>IF(A311="","",MONTH(A311))</f>
        <v/>
      </c>
    </row>
    <row r="312">
      <c r="A312" s="22" t="n"/>
      <c r="B312" s="23" t="n"/>
      <c r="C312" s="23" t="n"/>
      <c r="D312" s="23" t="n"/>
      <c r="E312" s="24" t="n"/>
      <c r="F312" s="23" t="n"/>
      <c r="G312" s="26">
        <f>IF(B312="","",IF(COUNTIF('설정'!$B$6:$B$15,B312)&gt;0,"수입",IF(COUNTIF('설정'!$E$6:$E$30,B312)&gt;0,"지출","항목 확인")))</f>
        <v/>
      </c>
      <c r="H312" s="27">
        <f>IF(A312="","",YEAR(A312))</f>
        <v/>
      </c>
      <c r="I312" s="27">
        <f>IF(A312="","",MONTH(A312))</f>
        <v/>
      </c>
    </row>
    <row r="313">
      <c r="A313" s="22" t="n"/>
      <c r="B313" s="23" t="n"/>
      <c r="C313" s="23" t="n"/>
      <c r="D313" s="23" t="n"/>
      <c r="E313" s="24" t="n"/>
      <c r="F313" s="23" t="n"/>
      <c r="G313" s="26">
        <f>IF(B313="","",IF(COUNTIF('설정'!$B$6:$B$15,B313)&gt;0,"수입",IF(COUNTIF('설정'!$E$6:$E$30,B313)&gt;0,"지출","항목 확인")))</f>
        <v/>
      </c>
      <c r="H313" s="27">
        <f>IF(A313="","",YEAR(A313))</f>
        <v/>
      </c>
      <c r="I313" s="27">
        <f>IF(A313="","",MONTH(A313))</f>
        <v/>
      </c>
    </row>
    <row r="314">
      <c r="A314" s="22" t="n"/>
      <c r="B314" s="23" t="n"/>
      <c r="C314" s="23" t="n"/>
      <c r="D314" s="23" t="n"/>
      <c r="E314" s="24" t="n"/>
      <c r="F314" s="23" t="n"/>
      <c r="G314" s="26">
        <f>IF(B314="","",IF(COUNTIF('설정'!$B$6:$B$15,B314)&gt;0,"수입",IF(COUNTIF('설정'!$E$6:$E$30,B314)&gt;0,"지출","항목 확인")))</f>
        <v/>
      </c>
      <c r="H314" s="27">
        <f>IF(A314="","",YEAR(A314))</f>
        <v/>
      </c>
      <c r="I314" s="27">
        <f>IF(A314="","",MONTH(A314))</f>
        <v/>
      </c>
    </row>
    <row r="315">
      <c r="A315" s="22" t="n"/>
      <c r="B315" s="23" t="n"/>
      <c r="C315" s="23" t="n"/>
      <c r="D315" s="23" t="n"/>
      <c r="E315" s="24" t="n"/>
      <c r="F315" s="23" t="n"/>
      <c r="G315" s="26">
        <f>IF(B315="","",IF(COUNTIF('설정'!$B$6:$B$15,B315)&gt;0,"수입",IF(COUNTIF('설정'!$E$6:$E$30,B315)&gt;0,"지출","항목 확인")))</f>
        <v/>
      </c>
      <c r="H315" s="27">
        <f>IF(A315="","",YEAR(A315))</f>
        <v/>
      </c>
      <c r="I315" s="27">
        <f>IF(A315="","",MONTH(A315))</f>
        <v/>
      </c>
    </row>
    <row r="316">
      <c r="A316" s="22" t="n"/>
      <c r="B316" s="23" t="n"/>
      <c r="C316" s="23" t="n"/>
      <c r="D316" s="23" t="n"/>
      <c r="E316" s="24" t="n"/>
      <c r="F316" s="23" t="n"/>
      <c r="G316" s="26">
        <f>IF(B316="","",IF(COUNTIF('설정'!$B$6:$B$15,B316)&gt;0,"수입",IF(COUNTIF('설정'!$E$6:$E$30,B316)&gt;0,"지출","항목 확인")))</f>
        <v/>
      </c>
      <c r="H316" s="27">
        <f>IF(A316="","",YEAR(A316))</f>
        <v/>
      </c>
      <c r="I316" s="27">
        <f>IF(A316="","",MONTH(A316))</f>
        <v/>
      </c>
    </row>
    <row r="317">
      <c r="A317" s="22" t="n"/>
      <c r="B317" s="23" t="n"/>
      <c r="C317" s="23" t="n"/>
      <c r="D317" s="23" t="n"/>
      <c r="E317" s="24" t="n"/>
      <c r="F317" s="23" t="n"/>
      <c r="G317" s="26">
        <f>IF(B317="","",IF(COUNTIF('설정'!$B$6:$B$15,B317)&gt;0,"수입",IF(COUNTIF('설정'!$E$6:$E$30,B317)&gt;0,"지출","항목 확인")))</f>
        <v/>
      </c>
      <c r="H317" s="27">
        <f>IF(A317="","",YEAR(A317))</f>
        <v/>
      </c>
      <c r="I317" s="27">
        <f>IF(A317="","",MONTH(A317))</f>
        <v/>
      </c>
    </row>
    <row r="318">
      <c r="A318" s="22" t="n"/>
      <c r="B318" s="23" t="n"/>
      <c r="C318" s="23" t="n"/>
      <c r="D318" s="23" t="n"/>
      <c r="E318" s="24" t="n"/>
      <c r="F318" s="23" t="n"/>
      <c r="G318" s="26">
        <f>IF(B318="","",IF(COUNTIF('설정'!$B$6:$B$15,B318)&gt;0,"수입",IF(COUNTIF('설정'!$E$6:$E$30,B318)&gt;0,"지출","항목 확인")))</f>
        <v/>
      </c>
      <c r="H318" s="27">
        <f>IF(A318="","",YEAR(A318))</f>
        <v/>
      </c>
      <c r="I318" s="27">
        <f>IF(A318="","",MONTH(A318))</f>
        <v/>
      </c>
    </row>
    <row r="319">
      <c r="A319" s="22" t="n"/>
      <c r="B319" s="23" t="n"/>
      <c r="C319" s="23" t="n"/>
      <c r="D319" s="23" t="n"/>
      <c r="E319" s="24" t="n"/>
      <c r="F319" s="23" t="n"/>
      <c r="G319" s="26">
        <f>IF(B319="","",IF(COUNTIF('설정'!$B$6:$B$15,B319)&gt;0,"수입",IF(COUNTIF('설정'!$E$6:$E$30,B319)&gt;0,"지출","항목 확인")))</f>
        <v/>
      </c>
      <c r="H319" s="27">
        <f>IF(A319="","",YEAR(A319))</f>
        <v/>
      </c>
      <c r="I319" s="27">
        <f>IF(A319="","",MONTH(A319))</f>
        <v/>
      </c>
    </row>
    <row r="320">
      <c r="A320" s="22" t="n"/>
      <c r="B320" s="23" t="n"/>
      <c r="C320" s="23" t="n"/>
      <c r="D320" s="23" t="n"/>
      <c r="E320" s="24" t="n"/>
      <c r="F320" s="23" t="n"/>
      <c r="G320" s="26">
        <f>IF(B320="","",IF(COUNTIF('설정'!$B$6:$B$15,B320)&gt;0,"수입",IF(COUNTIF('설정'!$E$6:$E$30,B320)&gt;0,"지출","항목 확인")))</f>
        <v/>
      </c>
      <c r="H320" s="27">
        <f>IF(A320="","",YEAR(A320))</f>
        <v/>
      </c>
      <c r="I320" s="27">
        <f>IF(A320="","",MONTH(A320))</f>
        <v/>
      </c>
    </row>
    <row r="321">
      <c r="A321" s="22" t="n"/>
      <c r="B321" s="23" t="n"/>
      <c r="C321" s="23" t="n"/>
      <c r="D321" s="23" t="n"/>
      <c r="E321" s="24" t="n"/>
      <c r="F321" s="23" t="n"/>
      <c r="G321" s="26">
        <f>IF(B321="","",IF(COUNTIF('설정'!$B$6:$B$15,B321)&gt;0,"수입",IF(COUNTIF('설정'!$E$6:$E$30,B321)&gt;0,"지출","항목 확인")))</f>
        <v/>
      </c>
      <c r="H321" s="27">
        <f>IF(A321="","",YEAR(A321))</f>
        <v/>
      </c>
      <c r="I321" s="27">
        <f>IF(A321="","",MONTH(A321))</f>
        <v/>
      </c>
    </row>
    <row r="322">
      <c r="A322" s="22" t="n"/>
      <c r="B322" s="23" t="n"/>
      <c r="C322" s="23" t="n"/>
      <c r="D322" s="23" t="n"/>
      <c r="E322" s="24" t="n"/>
      <c r="F322" s="23" t="n"/>
      <c r="G322" s="26">
        <f>IF(B322="","",IF(COUNTIF('설정'!$B$6:$B$15,B322)&gt;0,"수입",IF(COUNTIF('설정'!$E$6:$E$30,B322)&gt;0,"지출","항목 확인")))</f>
        <v/>
      </c>
      <c r="H322" s="27">
        <f>IF(A322="","",YEAR(A322))</f>
        <v/>
      </c>
      <c r="I322" s="27">
        <f>IF(A322="","",MONTH(A322))</f>
        <v/>
      </c>
    </row>
    <row r="323">
      <c r="A323" s="22" t="n"/>
      <c r="B323" s="23" t="n"/>
      <c r="C323" s="23" t="n"/>
      <c r="D323" s="23" t="n"/>
      <c r="E323" s="24" t="n"/>
      <c r="F323" s="23" t="n"/>
      <c r="G323" s="26">
        <f>IF(B323="","",IF(COUNTIF('설정'!$B$6:$B$15,B323)&gt;0,"수입",IF(COUNTIF('설정'!$E$6:$E$30,B323)&gt;0,"지출","항목 확인")))</f>
        <v/>
      </c>
      <c r="H323" s="27">
        <f>IF(A323="","",YEAR(A323))</f>
        <v/>
      </c>
      <c r="I323" s="27">
        <f>IF(A323="","",MONTH(A323))</f>
        <v/>
      </c>
    </row>
    <row r="324">
      <c r="A324" s="22" t="n"/>
      <c r="B324" s="23" t="n"/>
      <c r="C324" s="23" t="n"/>
      <c r="D324" s="23" t="n"/>
      <c r="E324" s="24" t="n"/>
      <c r="F324" s="23" t="n"/>
      <c r="G324" s="26">
        <f>IF(B324="","",IF(COUNTIF('설정'!$B$6:$B$15,B324)&gt;0,"수입",IF(COUNTIF('설정'!$E$6:$E$30,B324)&gt;0,"지출","항목 확인")))</f>
        <v/>
      </c>
      <c r="H324" s="27">
        <f>IF(A324="","",YEAR(A324))</f>
        <v/>
      </c>
      <c r="I324" s="27">
        <f>IF(A324="","",MONTH(A324))</f>
        <v/>
      </c>
    </row>
    <row r="325">
      <c r="A325" s="22" t="n"/>
      <c r="B325" s="23" t="n"/>
      <c r="C325" s="23" t="n"/>
      <c r="D325" s="23" t="n"/>
      <c r="E325" s="24" t="n"/>
      <c r="F325" s="23" t="n"/>
      <c r="G325" s="26">
        <f>IF(B325="","",IF(COUNTIF('설정'!$B$6:$B$15,B325)&gt;0,"수입",IF(COUNTIF('설정'!$E$6:$E$30,B325)&gt;0,"지출","항목 확인")))</f>
        <v/>
      </c>
      <c r="H325" s="27">
        <f>IF(A325="","",YEAR(A325))</f>
        <v/>
      </c>
      <c r="I325" s="27">
        <f>IF(A325="","",MONTH(A325))</f>
        <v/>
      </c>
    </row>
    <row r="326">
      <c r="A326" s="22" t="n"/>
      <c r="B326" s="23" t="n"/>
      <c r="C326" s="23" t="n"/>
      <c r="D326" s="23" t="n"/>
      <c r="E326" s="24" t="n"/>
      <c r="F326" s="23" t="n"/>
      <c r="G326" s="26">
        <f>IF(B326="","",IF(COUNTIF('설정'!$B$6:$B$15,B326)&gt;0,"수입",IF(COUNTIF('설정'!$E$6:$E$30,B326)&gt;0,"지출","항목 확인")))</f>
        <v/>
      </c>
      <c r="H326" s="27">
        <f>IF(A326="","",YEAR(A326))</f>
        <v/>
      </c>
      <c r="I326" s="27">
        <f>IF(A326="","",MONTH(A326))</f>
        <v/>
      </c>
    </row>
    <row r="327">
      <c r="A327" s="22" t="n"/>
      <c r="B327" s="23" t="n"/>
      <c r="C327" s="23" t="n"/>
      <c r="D327" s="23" t="n"/>
      <c r="E327" s="24" t="n"/>
      <c r="F327" s="23" t="n"/>
      <c r="G327" s="26">
        <f>IF(B327="","",IF(COUNTIF('설정'!$B$6:$B$15,B327)&gt;0,"수입",IF(COUNTIF('설정'!$E$6:$E$30,B327)&gt;0,"지출","항목 확인")))</f>
        <v/>
      </c>
      <c r="H327" s="27">
        <f>IF(A327="","",YEAR(A327))</f>
        <v/>
      </c>
      <c r="I327" s="27">
        <f>IF(A327="","",MONTH(A327))</f>
        <v/>
      </c>
    </row>
    <row r="328">
      <c r="A328" s="22" t="n"/>
      <c r="B328" s="23" t="n"/>
      <c r="C328" s="23" t="n"/>
      <c r="D328" s="23" t="n"/>
      <c r="E328" s="24" t="n"/>
      <c r="F328" s="23" t="n"/>
      <c r="G328" s="26">
        <f>IF(B328="","",IF(COUNTIF('설정'!$B$6:$B$15,B328)&gt;0,"수입",IF(COUNTIF('설정'!$E$6:$E$30,B328)&gt;0,"지출","항목 확인")))</f>
        <v/>
      </c>
      <c r="H328" s="27">
        <f>IF(A328="","",YEAR(A328))</f>
        <v/>
      </c>
      <c r="I328" s="27">
        <f>IF(A328="","",MONTH(A328))</f>
        <v/>
      </c>
    </row>
    <row r="329">
      <c r="A329" s="22" t="n"/>
      <c r="B329" s="23" t="n"/>
      <c r="C329" s="23" t="n"/>
      <c r="D329" s="23" t="n"/>
      <c r="E329" s="24" t="n"/>
      <c r="F329" s="23" t="n"/>
      <c r="G329" s="26">
        <f>IF(B329="","",IF(COUNTIF('설정'!$B$6:$B$15,B329)&gt;0,"수입",IF(COUNTIF('설정'!$E$6:$E$30,B329)&gt;0,"지출","항목 확인")))</f>
        <v/>
      </c>
      <c r="H329" s="27">
        <f>IF(A329="","",YEAR(A329))</f>
        <v/>
      </c>
      <c r="I329" s="27">
        <f>IF(A329="","",MONTH(A329))</f>
        <v/>
      </c>
    </row>
    <row r="330">
      <c r="A330" s="22" t="n"/>
      <c r="B330" s="23" t="n"/>
      <c r="C330" s="23" t="n"/>
      <c r="D330" s="23" t="n"/>
      <c r="E330" s="24" t="n"/>
      <c r="F330" s="23" t="n"/>
      <c r="G330" s="26">
        <f>IF(B330="","",IF(COUNTIF('설정'!$B$6:$B$15,B330)&gt;0,"수입",IF(COUNTIF('설정'!$E$6:$E$30,B330)&gt;0,"지출","항목 확인")))</f>
        <v/>
      </c>
      <c r="H330" s="27">
        <f>IF(A330="","",YEAR(A330))</f>
        <v/>
      </c>
      <c r="I330" s="27">
        <f>IF(A330="","",MONTH(A330))</f>
        <v/>
      </c>
    </row>
    <row r="331">
      <c r="A331" s="22" t="n"/>
      <c r="B331" s="23" t="n"/>
      <c r="C331" s="23" t="n"/>
      <c r="D331" s="23" t="n"/>
      <c r="E331" s="24" t="n"/>
      <c r="F331" s="23" t="n"/>
      <c r="G331" s="26">
        <f>IF(B331="","",IF(COUNTIF('설정'!$B$6:$B$15,B331)&gt;0,"수입",IF(COUNTIF('설정'!$E$6:$E$30,B331)&gt;0,"지출","항목 확인")))</f>
        <v/>
      </c>
      <c r="H331" s="27">
        <f>IF(A331="","",YEAR(A331))</f>
        <v/>
      </c>
      <c r="I331" s="27">
        <f>IF(A331="","",MONTH(A331))</f>
        <v/>
      </c>
    </row>
    <row r="332">
      <c r="A332" s="22" t="n"/>
      <c r="B332" s="23" t="n"/>
      <c r="C332" s="23" t="n"/>
      <c r="D332" s="23" t="n"/>
      <c r="E332" s="24" t="n"/>
      <c r="F332" s="23" t="n"/>
      <c r="G332" s="26">
        <f>IF(B332="","",IF(COUNTIF('설정'!$B$6:$B$15,B332)&gt;0,"수입",IF(COUNTIF('설정'!$E$6:$E$30,B332)&gt;0,"지출","항목 확인")))</f>
        <v/>
      </c>
      <c r="H332" s="27">
        <f>IF(A332="","",YEAR(A332))</f>
        <v/>
      </c>
      <c r="I332" s="27">
        <f>IF(A332="","",MONTH(A332))</f>
        <v/>
      </c>
    </row>
    <row r="333">
      <c r="A333" s="22" t="n"/>
      <c r="B333" s="23" t="n"/>
      <c r="C333" s="23" t="n"/>
      <c r="D333" s="23" t="n"/>
      <c r="E333" s="24" t="n"/>
      <c r="F333" s="23" t="n"/>
      <c r="G333" s="26">
        <f>IF(B333="","",IF(COUNTIF('설정'!$B$6:$B$15,B333)&gt;0,"수입",IF(COUNTIF('설정'!$E$6:$E$30,B333)&gt;0,"지출","항목 확인")))</f>
        <v/>
      </c>
      <c r="H333" s="27">
        <f>IF(A333="","",YEAR(A333))</f>
        <v/>
      </c>
      <c r="I333" s="27">
        <f>IF(A333="","",MONTH(A333))</f>
        <v/>
      </c>
    </row>
    <row r="334">
      <c r="A334" s="22" t="n"/>
      <c r="B334" s="23" t="n"/>
      <c r="C334" s="23" t="n"/>
      <c r="D334" s="23" t="n"/>
      <c r="E334" s="24" t="n"/>
      <c r="F334" s="23" t="n"/>
      <c r="G334" s="26">
        <f>IF(B334="","",IF(COUNTIF('설정'!$B$6:$B$15,B334)&gt;0,"수입",IF(COUNTIF('설정'!$E$6:$E$30,B334)&gt;0,"지출","항목 확인")))</f>
        <v/>
      </c>
      <c r="H334" s="27">
        <f>IF(A334="","",YEAR(A334))</f>
        <v/>
      </c>
      <c r="I334" s="27">
        <f>IF(A334="","",MONTH(A334))</f>
        <v/>
      </c>
    </row>
    <row r="335">
      <c r="A335" s="22" t="n"/>
      <c r="B335" s="23" t="n"/>
      <c r="C335" s="23" t="n"/>
      <c r="D335" s="23" t="n"/>
      <c r="E335" s="24" t="n"/>
      <c r="F335" s="23" t="n"/>
      <c r="G335" s="26">
        <f>IF(B335="","",IF(COUNTIF('설정'!$B$6:$B$15,B335)&gt;0,"수입",IF(COUNTIF('설정'!$E$6:$E$30,B335)&gt;0,"지출","항목 확인")))</f>
        <v/>
      </c>
      <c r="H335" s="27">
        <f>IF(A335="","",YEAR(A335))</f>
        <v/>
      </c>
      <c r="I335" s="27">
        <f>IF(A335="","",MONTH(A335))</f>
        <v/>
      </c>
    </row>
    <row r="336">
      <c r="A336" s="22" t="n"/>
      <c r="B336" s="23" t="n"/>
      <c r="C336" s="23" t="n"/>
      <c r="D336" s="23" t="n"/>
      <c r="E336" s="24" t="n"/>
      <c r="F336" s="23" t="n"/>
      <c r="G336" s="26">
        <f>IF(B336="","",IF(COUNTIF('설정'!$B$6:$B$15,B336)&gt;0,"수입",IF(COUNTIF('설정'!$E$6:$E$30,B336)&gt;0,"지출","항목 확인")))</f>
        <v/>
      </c>
      <c r="H336" s="27">
        <f>IF(A336="","",YEAR(A336))</f>
        <v/>
      </c>
      <c r="I336" s="27">
        <f>IF(A336="","",MONTH(A336))</f>
        <v/>
      </c>
    </row>
    <row r="337">
      <c r="A337" s="22" t="n"/>
      <c r="B337" s="23" t="n"/>
      <c r="C337" s="23" t="n"/>
      <c r="D337" s="23" t="n"/>
      <c r="E337" s="24" t="n"/>
      <c r="F337" s="23" t="n"/>
      <c r="G337" s="26">
        <f>IF(B337="","",IF(COUNTIF('설정'!$B$6:$B$15,B337)&gt;0,"수입",IF(COUNTIF('설정'!$E$6:$E$30,B337)&gt;0,"지출","항목 확인")))</f>
        <v/>
      </c>
      <c r="H337" s="27">
        <f>IF(A337="","",YEAR(A337))</f>
        <v/>
      </c>
      <c r="I337" s="27">
        <f>IF(A337="","",MONTH(A337))</f>
        <v/>
      </c>
    </row>
    <row r="338">
      <c r="A338" s="22" t="n"/>
      <c r="B338" s="23" t="n"/>
      <c r="C338" s="23" t="n"/>
      <c r="D338" s="23" t="n"/>
      <c r="E338" s="24" t="n"/>
      <c r="F338" s="23" t="n"/>
      <c r="G338" s="26">
        <f>IF(B338="","",IF(COUNTIF('설정'!$B$6:$B$15,B338)&gt;0,"수입",IF(COUNTIF('설정'!$E$6:$E$30,B338)&gt;0,"지출","항목 확인")))</f>
        <v/>
      </c>
      <c r="H338" s="27">
        <f>IF(A338="","",YEAR(A338))</f>
        <v/>
      </c>
      <c r="I338" s="27">
        <f>IF(A338="","",MONTH(A338))</f>
        <v/>
      </c>
    </row>
    <row r="339">
      <c r="A339" s="22" t="n"/>
      <c r="B339" s="23" t="n"/>
      <c r="C339" s="23" t="n"/>
      <c r="D339" s="23" t="n"/>
      <c r="E339" s="24" t="n"/>
      <c r="F339" s="23" t="n"/>
      <c r="G339" s="26">
        <f>IF(B339="","",IF(COUNTIF('설정'!$B$6:$B$15,B339)&gt;0,"수입",IF(COUNTIF('설정'!$E$6:$E$30,B339)&gt;0,"지출","항목 확인")))</f>
        <v/>
      </c>
      <c r="H339" s="27">
        <f>IF(A339="","",YEAR(A339))</f>
        <v/>
      </c>
      <c r="I339" s="27">
        <f>IF(A339="","",MONTH(A339))</f>
        <v/>
      </c>
    </row>
    <row r="340">
      <c r="A340" s="22" t="n"/>
      <c r="B340" s="23" t="n"/>
      <c r="C340" s="23" t="n"/>
      <c r="D340" s="23" t="n"/>
      <c r="E340" s="24" t="n"/>
      <c r="F340" s="23" t="n"/>
      <c r="G340" s="26">
        <f>IF(B340="","",IF(COUNTIF('설정'!$B$6:$B$15,B340)&gt;0,"수입",IF(COUNTIF('설정'!$E$6:$E$30,B340)&gt;0,"지출","항목 확인")))</f>
        <v/>
      </c>
      <c r="H340" s="27">
        <f>IF(A340="","",YEAR(A340))</f>
        <v/>
      </c>
      <c r="I340" s="27">
        <f>IF(A340="","",MONTH(A340))</f>
        <v/>
      </c>
    </row>
    <row r="341">
      <c r="A341" s="22" t="n"/>
      <c r="B341" s="23" t="n"/>
      <c r="C341" s="23" t="n"/>
      <c r="D341" s="23" t="n"/>
      <c r="E341" s="24" t="n"/>
      <c r="F341" s="23" t="n"/>
      <c r="G341" s="26">
        <f>IF(B341="","",IF(COUNTIF('설정'!$B$6:$B$15,B341)&gt;0,"수입",IF(COUNTIF('설정'!$E$6:$E$30,B341)&gt;0,"지출","항목 확인")))</f>
        <v/>
      </c>
      <c r="H341" s="27">
        <f>IF(A341="","",YEAR(A341))</f>
        <v/>
      </c>
      <c r="I341" s="27">
        <f>IF(A341="","",MONTH(A341))</f>
        <v/>
      </c>
    </row>
    <row r="342">
      <c r="A342" s="22" t="n"/>
      <c r="B342" s="23" t="n"/>
      <c r="C342" s="23" t="n"/>
      <c r="D342" s="23" t="n"/>
      <c r="E342" s="24" t="n"/>
      <c r="F342" s="23" t="n"/>
      <c r="G342" s="26">
        <f>IF(B342="","",IF(COUNTIF('설정'!$B$6:$B$15,B342)&gt;0,"수입",IF(COUNTIF('설정'!$E$6:$E$30,B342)&gt;0,"지출","항목 확인")))</f>
        <v/>
      </c>
      <c r="H342" s="27">
        <f>IF(A342="","",YEAR(A342))</f>
        <v/>
      </c>
      <c r="I342" s="27">
        <f>IF(A342="","",MONTH(A342))</f>
        <v/>
      </c>
    </row>
    <row r="343">
      <c r="A343" s="22" t="n"/>
      <c r="B343" s="23" t="n"/>
      <c r="C343" s="23" t="n"/>
      <c r="D343" s="23" t="n"/>
      <c r="E343" s="24" t="n"/>
      <c r="F343" s="23" t="n"/>
      <c r="G343" s="26">
        <f>IF(B343="","",IF(COUNTIF('설정'!$B$6:$B$15,B343)&gt;0,"수입",IF(COUNTIF('설정'!$E$6:$E$30,B343)&gt;0,"지출","항목 확인")))</f>
        <v/>
      </c>
      <c r="H343" s="27">
        <f>IF(A343="","",YEAR(A343))</f>
        <v/>
      </c>
      <c r="I343" s="27">
        <f>IF(A343="","",MONTH(A343))</f>
        <v/>
      </c>
    </row>
    <row r="344">
      <c r="A344" s="22" t="n"/>
      <c r="B344" s="23" t="n"/>
      <c r="C344" s="23" t="n"/>
      <c r="D344" s="23" t="n"/>
      <c r="E344" s="24" t="n"/>
      <c r="F344" s="23" t="n"/>
      <c r="G344" s="26">
        <f>IF(B344="","",IF(COUNTIF('설정'!$B$6:$B$15,B344)&gt;0,"수입",IF(COUNTIF('설정'!$E$6:$E$30,B344)&gt;0,"지출","항목 확인")))</f>
        <v/>
      </c>
      <c r="H344" s="27">
        <f>IF(A344="","",YEAR(A344))</f>
        <v/>
      </c>
      <c r="I344" s="27">
        <f>IF(A344="","",MONTH(A344))</f>
        <v/>
      </c>
    </row>
    <row r="345">
      <c r="A345" s="22" t="n"/>
      <c r="B345" s="23" t="n"/>
      <c r="C345" s="23" t="n"/>
      <c r="D345" s="23" t="n"/>
      <c r="E345" s="24" t="n"/>
      <c r="F345" s="23" t="n"/>
      <c r="G345" s="26">
        <f>IF(B345="","",IF(COUNTIF('설정'!$B$6:$B$15,B345)&gt;0,"수입",IF(COUNTIF('설정'!$E$6:$E$30,B345)&gt;0,"지출","항목 확인")))</f>
        <v/>
      </c>
      <c r="H345" s="27">
        <f>IF(A345="","",YEAR(A345))</f>
        <v/>
      </c>
      <c r="I345" s="27">
        <f>IF(A345="","",MONTH(A345))</f>
        <v/>
      </c>
    </row>
    <row r="346">
      <c r="A346" s="22" t="n"/>
      <c r="B346" s="23" t="n"/>
      <c r="C346" s="23" t="n"/>
      <c r="D346" s="23" t="n"/>
      <c r="E346" s="24" t="n"/>
      <c r="F346" s="23" t="n"/>
      <c r="G346" s="26">
        <f>IF(B346="","",IF(COUNTIF('설정'!$B$6:$B$15,B346)&gt;0,"수입",IF(COUNTIF('설정'!$E$6:$E$30,B346)&gt;0,"지출","항목 확인")))</f>
        <v/>
      </c>
      <c r="H346" s="27">
        <f>IF(A346="","",YEAR(A346))</f>
        <v/>
      </c>
      <c r="I346" s="27">
        <f>IF(A346="","",MONTH(A346))</f>
        <v/>
      </c>
    </row>
    <row r="347">
      <c r="A347" s="22" t="n"/>
      <c r="B347" s="23" t="n"/>
      <c r="C347" s="23" t="n"/>
      <c r="D347" s="23" t="n"/>
      <c r="E347" s="24" t="n"/>
      <c r="F347" s="23" t="n"/>
      <c r="G347" s="26">
        <f>IF(B347="","",IF(COUNTIF('설정'!$B$6:$B$15,B347)&gt;0,"수입",IF(COUNTIF('설정'!$E$6:$E$30,B347)&gt;0,"지출","항목 확인")))</f>
        <v/>
      </c>
      <c r="H347" s="27">
        <f>IF(A347="","",YEAR(A347))</f>
        <v/>
      </c>
      <c r="I347" s="27">
        <f>IF(A347="","",MONTH(A347))</f>
        <v/>
      </c>
    </row>
    <row r="348">
      <c r="A348" s="22" t="n"/>
      <c r="B348" s="23" t="n"/>
      <c r="C348" s="23" t="n"/>
      <c r="D348" s="23" t="n"/>
      <c r="E348" s="24" t="n"/>
      <c r="F348" s="23" t="n"/>
      <c r="G348" s="26">
        <f>IF(B348="","",IF(COUNTIF('설정'!$B$6:$B$15,B348)&gt;0,"수입",IF(COUNTIF('설정'!$E$6:$E$30,B348)&gt;0,"지출","항목 확인")))</f>
        <v/>
      </c>
      <c r="H348" s="27">
        <f>IF(A348="","",YEAR(A348))</f>
        <v/>
      </c>
      <c r="I348" s="27">
        <f>IF(A348="","",MONTH(A348))</f>
        <v/>
      </c>
    </row>
    <row r="349">
      <c r="A349" s="22" t="n"/>
      <c r="B349" s="23" t="n"/>
      <c r="C349" s="23" t="n"/>
      <c r="D349" s="23" t="n"/>
      <c r="E349" s="24" t="n"/>
      <c r="F349" s="23" t="n"/>
      <c r="G349" s="26">
        <f>IF(B349="","",IF(COUNTIF('설정'!$B$6:$B$15,B349)&gt;0,"수입",IF(COUNTIF('설정'!$E$6:$E$30,B349)&gt;0,"지출","항목 확인")))</f>
        <v/>
      </c>
      <c r="H349" s="27">
        <f>IF(A349="","",YEAR(A349))</f>
        <v/>
      </c>
      <c r="I349" s="27">
        <f>IF(A349="","",MONTH(A349))</f>
        <v/>
      </c>
    </row>
    <row r="350">
      <c r="A350" s="22" t="n"/>
      <c r="B350" s="23" t="n"/>
      <c r="C350" s="23" t="n"/>
      <c r="D350" s="23" t="n"/>
      <c r="E350" s="24" t="n"/>
      <c r="F350" s="23" t="n"/>
      <c r="G350" s="26">
        <f>IF(B350="","",IF(COUNTIF('설정'!$B$6:$B$15,B350)&gt;0,"수입",IF(COUNTIF('설정'!$E$6:$E$30,B350)&gt;0,"지출","항목 확인")))</f>
        <v/>
      </c>
      <c r="H350" s="27">
        <f>IF(A350="","",YEAR(A350))</f>
        <v/>
      </c>
      <c r="I350" s="27">
        <f>IF(A350="","",MONTH(A350))</f>
        <v/>
      </c>
    </row>
    <row r="351">
      <c r="A351" s="22" t="n"/>
      <c r="B351" s="23" t="n"/>
      <c r="C351" s="23" t="n"/>
      <c r="D351" s="23" t="n"/>
      <c r="E351" s="24" t="n"/>
      <c r="F351" s="23" t="n"/>
      <c r="G351" s="26">
        <f>IF(B351="","",IF(COUNTIF('설정'!$B$6:$B$15,B351)&gt;0,"수입",IF(COUNTIF('설정'!$E$6:$E$30,B351)&gt;0,"지출","항목 확인")))</f>
        <v/>
      </c>
      <c r="H351" s="27">
        <f>IF(A351="","",YEAR(A351))</f>
        <v/>
      </c>
      <c r="I351" s="27">
        <f>IF(A351="","",MONTH(A351))</f>
        <v/>
      </c>
    </row>
    <row r="352">
      <c r="A352" s="22" t="n"/>
      <c r="B352" s="23" t="n"/>
      <c r="C352" s="23" t="n"/>
      <c r="D352" s="23" t="n"/>
      <c r="E352" s="24" t="n"/>
      <c r="F352" s="23" t="n"/>
      <c r="G352" s="26">
        <f>IF(B352="","",IF(COUNTIF('설정'!$B$6:$B$15,B352)&gt;0,"수입",IF(COUNTIF('설정'!$E$6:$E$30,B352)&gt;0,"지출","항목 확인")))</f>
        <v/>
      </c>
      <c r="H352" s="27">
        <f>IF(A352="","",YEAR(A352))</f>
        <v/>
      </c>
      <c r="I352" s="27">
        <f>IF(A352="","",MONTH(A352))</f>
        <v/>
      </c>
    </row>
    <row r="353">
      <c r="A353" s="22" t="n"/>
      <c r="B353" s="23" t="n"/>
      <c r="C353" s="23" t="n"/>
      <c r="D353" s="23" t="n"/>
      <c r="E353" s="24" t="n"/>
      <c r="F353" s="23" t="n"/>
      <c r="G353" s="26">
        <f>IF(B353="","",IF(COUNTIF('설정'!$B$6:$B$15,B353)&gt;0,"수입",IF(COUNTIF('설정'!$E$6:$E$30,B353)&gt;0,"지출","항목 확인")))</f>
        <v/>
      </c>
      <c r="H353" s="27">
        <f>IF(A353="","",YEAR(A353))</f>
        <v/>
      </c>
      <c r="I353" s="27">
        <f>IF(A353="","",MONTH(A353))</f>
        <v/>
      </c>
    </row>
    <row r="354">
      <c r="A354" s="22" t="n"/>
      <c r="B354" s="23" t="n"/>
      <c r="C354" s="23" t="n"/>
      <c r="D354" s="23" t="n"/>
      <c r="E354" s="24" t="n"/>
      <c r="F354" s="23" t="n"/>
      <c r="G354" s="26">
        <f>IF(B354="","",IF(COUNTIF('설정'!$B$6:$B$15,B354)&gt;0,"수입",IF(COUNTIF('설정'!$E$6:$E$30,B354)&gt;0,"지출","항목 확인")))</f>
        <v/>
      </c>
      <c r="H354" s="27">
        <f>IF(A354="","",YEAR(A354))</f>
        <v/>
      </c>
      <c r="I354" s="27">
        <f>IF(A354="","",MONTH(A354))</f>
        <v/>
      </c>
    </row>
    <row r="355">
      <c r="A355" s="22" t="n"/>
      <c r="B355" s="23" t="n"/>
      <c r="C355" s="23" t="n"/>
      <c r="D355" s="23" t="n"/>
      <c r="E355" s="24" t="n"/>
      <c r="F355" s="23" t="n"/>
      <c r="G355" s="26">
        <f>IF(B355="","",IF(COUNTIF('설정'!$B$6:$B$15,B355)&gt;0,"수입",IF(COUNTIF('설정'!$E$6:$E$30,B355)&gt;0,"지출","항목 확인")))</f>
        <v/>
      </c>
      <c r="H355" s="27">
        <f>IF(A355="","",YEAR(A355))</f>
        <v/>
      </c>
      <c r="I355" s="27">
        <f>IF(A355="","",MONTH(A355))</f>
        <v/>
      </c>
    </row>
    <row r="356">
      <c r="A356" s="22" t="n"/>
      <c r="B356" s="23" t="n"/>
      <c r="C356" s="23" t="n"/>
      <c r="D356" s="23" t="n"/>
      <c r="E356" s="24" t="n"/>
      <c r="F356" s="23" t="n"/>
      <c r="G356" s="26">
        <f>IF(B356="","",IF(COUNTIF('설정'!$B$6:$B$15,B356)&gt;0,"수입",IF(COUNTIF('설정'!$E$6:$E$30,B356)&gt;0,"지출","항목 확인")))</f>
        <v/>
      </c>
      <c r="H356" s="27">
        <f>IF(A356="","",YEAR(A356))</f>
        <v/>
      </c>
      <c r="I356" s="27">
        <f>IF(A356="","",MONTH(A356))</f>
        <v/>
      </c>
    </row>
    <row r="357">
      <c r="A357" s="22" t="n"/>
      <c r="B357" s="23" t="n"/>
      <c r="C357" s="23" t="n"/>
      <c r="D357" s="23" t="n"/>
      <c r="E357" s="24" t="n"/>
      <c r="F357" s="23" t="n"/>
      <c r="G357" s="26">
        <f>IF(B357="","",IF(COUNTIF('설정'!$B$6:$B$15,B357)&gt;0,"수입",IF(COUNTIF('설정'!$E$6:$E$30,B357)&gt;0,"지출","항목 확인")))</f>
        <v/>
      </c>
      <c r="H357" s="27">
        <f>IF(A357="","",YEAR(A357))</f>
        <v/>
      </c>
      <c r="I357" s="27">
        <f>IF(A357="","",MONTH(A357))</f>
        <v/>
      </c>
    </row>
    <row r="358">
      <c r="A358" s="22" t="n"/>
      <c r="B358" s="23" t="n"/>
      <c r="C358" s="23" t="n"/>
      <c r="D358" s="23" t="n"/>
      <c r="E358" s="24" t="n"/>
      <c r="F358" s="23" t="n"/>
      <c r="G358" s="26">
        <f>IF(B358="","",IF(COUNTIF('설정'!$B$6:$B$15,B358)&gt;0,"수입",IF(COUNTIF('설정'!$E$6:$E$30,B358)&gt;0,"지출","항목 확인")))</f>
        <v/>
      </c>
      <c r="H358" s="27">
        <f>IF(A358="","",YEAR(A358))</f>
        <v/>
      </c>
      <c r="I358" s="27">
        <f>IF(A358="","",MONTH(A358))</f>
        <v/>
      </c>
    </row>
    <row r="359">
      <c r="A359" s="22" t="n"/>
      <c r="B359" s="23" t="n"/>
      <c r="C359" s="23" t="n"/>
      <c r="D359" s="23" t="n"/>
      <c r="E359" s="24" t="n"/>
      <c r="F359" s="23" t="n"/>
      <c r="G359" s="26">
        <f>IF(B359="","",IF(COUNTIF('설정'!$B$6:$B$15,B359)&gt;0,"수입",IF(COUNTIF('설정'!$E$6:$E$30,B359)&gt;0,"지출","항목 확인")))</f>
        <v/>
      </c>
      <c r="H359" s="27">
        <f>IF(A359="","",YEAR(A359))</f>
        <v/>
      </c>
      <c r="I359" s="27">
        <f>IF(A359="","",MONTH(A359))</f>
        <v/>
      </c>
    </row>
    <row r="360">
      <c r="A360" s="22" t="n"/>
      <c r="B360" s="23" t="n"/>
      <c r="C360" s="23" t="n"/>
      <c r="D360" s="23" t="n"/>
      <c r="E360" s="24" t="n"/>
      <c r="F360" s="23" t="n"/>
      <c r="G360" s="26">
        <f>IF(B360="","",IF(COUNTIF('설정'!$B$6:$B$15,B360)&gt;0,"수입",IF(COUNTIF('설정'!$E$6:$E$30,B360)&gt;0,"지출","항목 확인")))</f>
        <v/>
      </c>
      <c r="H360" s="27">
        <f>IF(A360="","",YEAR(A360))</f>
        <v/>
      </c>
      <c r="I360" s="27">
        <f>IF(A360="","",MONTH(A360))</f>
        <v/>
      </c>
    </row>
    <row r="361">
      <c r="A361" s="22" t="n"/>
      <c r="B361" s="23" t="n"/>
      <c r="C361" s="23" t="n"/>
      <c r="D361" s="23" t="n"/>
      <c r="E361" s="24" t="n"/>
      <c r="F361" s="23" t="n"/>
      <c r="G361" s="26">
        <f>IF(B361="","",IF(COUNTIF('설정'!$B$6:$B$15,B361)&gt;0,"수입",IF(COUNTIF('설정'!$E$6:$E$30,B361)&gt;0,"지출","항목 확인")))</f>
        <v/>
      </c>
      <c r="H361" s="27">
        <f>IF(A361="","",YEAR(A361))</f>
        <v/>
      </c>
      <c r="I361" s="27">
        <f>IF(A361="","",MONTH(A361))</f>
        <v/>
      </c>
    </row>
    <row r="362">
      <c r="A362" s="22" t="n"/>
      <c r="B362" s="23" t="n"/>
      <c r="C362" s="23" t="n"/>
      <c r="D362" s="23" t="n"/>
      <c r="E362" s="24" t="n"/>
      <c r="F362" s="23" t="n"/>
      <c r="G362" s="26">
        <f>IF(B362="","",IF(COUNTIF('설정'!$B$6:$B$15,B362)&gt;0,"수입",IF(COUNTIF('설정'!$E$6:$E$30,B362)&gt;0,"지출","항목 확인")))</f>
        <v/>
      </c>
      <c r="H362" s="27">
        <f>IF(A362="","",YEAR(A362))</f>
        <v/>
      </c>
      <c r="I362" s="27">
        <f>IF(A362="","",MONTH(A362))</f>
        <v/>
      </c>
    </row>
    <row r="363">
      <c r="A363" s="22" t="n"/>
      <c r="B363" s="23" t="n"/>
      <c r="C363" s="23" t="n"/>
      <c r="D363" s="23" t="n"/>
      <c r="E363" s="24" t="n"/>
      <c r="F363" s="23" t="n"/>
      <c r="G363" s="26">
        <f>IF(B363="","",IF(COUNTIF('설정'!$B$6:$B$15,B363)&gt;0,"수입",IF(COUNTIF('설정'!$E$6:$E$30,B363)&gt;0,"지출","항목 확인")))</f>
        <v/>
      </c>
      <c r="H363" s="27">
        <f>IF(A363="","",YEAR(A363))</f>
        <v/>
      </c>
      <c r="I363" s="27">
        <f>IF(A363="","",MONTH(A363))</f>
        <v/>
      </c>
    </row>
    <row r="364">
      <c r="A364" s="22" t="n"/>
      <c r="B364" s="23" t="n"/>
      <c r="C364" s="23" t="n"/>
      <c r="D364" s="23" t="n"/>
      <c r="E364" s="24" t="n"/>
      <c r="F364" s="23" t="n"/>
      <c r="G364" s="26">
        <f>IF(B364="","",IF(COUNTIF('설정'!$B$6:$B$15,B364)&gt;0,"수입",IF(COUNTIF('설정'!$E$6:$E$30,B364)&gt;0,"지출","항목 확인")))</f>
        <v/>
      </c>
      <c r="H364" s="27">
        <f>IF(A364="","",YEAR(A364))</f>
        <v/>
      </c>
      <c r="I364" s="27">
        <f>IF(A364="","",MONTH(A364))</f>
        <v/>
      </c>
    </row>
    <row r="365">
      <c r="A365" s="22" t="n"/>
      <c r="B365" s="23" t="n"/>
      <c r="C365" s="23" t="n"/>
      <c r="D365" s="23" t="n"/>
      <c r="E365" s="24" t="n"/>
      <c r="F365" s="23" t="n"/>
      <c r="G365" s="26">
        <f>IF(B365="","",IF(COUNTIF('설정'!$B$6:$B$15,B365)&gt;0,"수입",IF(COUNTIF('설정'!$E$6:$E$30,B365)&gt;0,"지출","항목 확인")))</f>
        <v/>
      </c>
      <c r="H365" s="27">
        <f>IF(A365="","",YEAR(A365))</f>
        <v/>
      </c>
      <c r="I365" s="27">
        <f>IF(A365="","",MONTH(A365))</f>
        <v/>
      </c>
    </row>
    <row r="366">
      <c r="A366" s="22" t="n"/>
      <c r="B366" s="23" t="n"/>
      <c r="C366" s="23" t="n"/>
      <c r="D366" s="23" t="n"/>
      <c r="E366" s="24" t="n"/>
      <c r="F366" s="23" t="n"/>
      <c r="G366" s="26">
        <f>IF(B366="","",IF(COUNTIF('설정'!$B$6:$B$15,B366)&gt;0,"수입",IF(COUNTIF('설정'!$E$6:$E$30,B366)&gt;0,"지출","항목 확인")))</f>
        <v/>
      </c>
      <c r="H366" s="27">
        <f>IF(A366="","",YEAR(A366))</f>
        <v/>
      </c>
      <c r="I366" s="27">
        <f>IF(A366="","",MONTH(A366))</f>
        <v/>
      </c>
    </row>
    <row r="367">
      <c r="A367" s="22" t="n"/>
      <c r="B367" s="23" t="n"/>
      <c r="C367" s="23" t="n"/>
      <c r="D367" s="23" t="n"/>
      <c r="E367" s="24" t="n"/>
      <c r="F367" s="23" t="n"/>
      <c r="G367" s="26">
        <f>IF(B367="","",IF(COUNTIF('설정'!$B$6:$B$15,B367)&gt;0,"수입",IF(COUNTIF('설정'!$E$6:$E$30,B367)&gt;0,"지출","항목 확인")))</f>
        <v/>
      </c>
      <c r="H367" s="27">
        <f>IF(A367="","",YEAR(A367))</f>
        <v/>
      </c>
      <c r="I367" s="27">
        <f>IF(A367="","",MONTH(A367))</f>
        <v/>
      </c>
    </row>
    <row r="368">
      <c r="A368" s="22" t="n"/>
      <c r="B368" s="23" t="n"/>
      <c r="C368" s="23" t="n"/>
      <c r="D368" s="23" t="n"/>
      <c r="E368" s="24" t="n"/>
      <c r="F368" s="23" t="n"/>
      <c r="G368" s="26">
        <f>IF(B368="","",IF(COUNTIF('설정'!$B$6:$B$15,B368)&gt;0,"수입",IF(COUNTIF('설정'!$E$6:$E$30,B368)&gt;0,"지출","항목 확인")))</f>
        <v/>
      </c>
      <c r="H368" s="27">
        <f>IF(A368="","",YEAR(A368))</f>
        <v/>
      </c>
      <c r="I368" s="27">
        <f>IF(A368="","",MONTH(A368))</f>
        <v/>
      </c>
    </row>
    <row r="369">
      <c r="A369" s="22" t="n"/>
      <c r="B369" s="23" t="n"/>
      <c r="C369" s="23" t="n"/>
      <c r="D369" s="23" t="n"/>
      <c r="E369" s="24" t="n"/>
      <c r="F369" s="23" t="n"/>
      <c r="G369" s="26">
        <f>IF(B369="","",IF(COUNTIF('설정'!$B$6:$B$15,B369)&gt;0,"수입",IF(COUNTIF('설정'!$E$6:$E$30,B369)&gt;0,"지출","항목 확인")))</f>
        <v/>
      </c>
      <c r="H369" s="27">
        <f>IF(A369="","",YEAR(A369))</f>
        <v/>
      </c>
      <c r="I369" s="27">
        <f>IF(A369="","",MONTH(A369))</f>
        <v/>
      </c>
    </row>
    <row r="370">
      <c r="A370" s="22" t="n"/>
      <c r="B370" s="23" t="n"/>
      <c r="C370" s="23" t="n"/>
      <c r="D370" s="23" t="n"/>
      <c r="E370" s="24" t="n"/>
      <c r="F370" s="23" t="n"/>
      <c r="G370" s="26">
        <f>IF(B370="","",IF(COUNTIF('설정'!$B$6:$B$15,B370)&gt;0,"수입",IF(COUNTIF('설정'!$E$6:$E$30,B370)&gt;0,"지출","항목 확인")))</f>
        <v/>
      </c>
      <c r="H370" s="27">
        <f>IF(A370="","",YEAR(A370))</f>
        <v/>
      </c>
      <c r="I370" s="27">
        <f>IF(A370="","",MONTH(A370))</f>
        <v/>
      </c>
    </row>
    <row r="371">
      <c r="A371" s="22" t="n"/>
      <c r="B371" s="23" t="n"/>
      <c r="C371" s="23" t="n"/>
      <c r="D371" s="23" t="n"/>
      <c r="E371" s="24" t="n"/>
      <c r="F371" s="23" t="n"/>
      <c r="G371" s="26">
        <f>IF(B371="","",IF(COUNTIF('설정'!$B$6:$B$15,B371)&gt;0,"수입",IF(COUNTIF('설정'!$E$6:$E$30,B371)&gt;0,"지출","항목 확인")))</f>
        <v/>
      </c>
      <c r="H371" s="27">
        <f>IF(A371="","",YEAR(A371))</f>
        <v/>
      </c>
      <c r="I371" s="27">
        <f>IF(A371="","",MONTH(A371))</f>
        <v/>
      </c>
    </row>
    <row r="372">
      <c r="A372" s="22" t="n"/>
      <c r="B372" s="23" t="n"/>
      <c r="C372" s="23" t="n"/>
      <c r="D372" s="23" t="n"/>
      <c r="E372" s="24" t="n"/>
      <c r="F372" s="23" t="n"/>
      <c r="G372" s="26">
        <f>IF(B372="","",IF(COUNTIF('설정'!$B$6:$B$15,B372)&gt;0,"수입",IF(COUNTIF('설정'!$E$6:$E$30,B372)&gt;0,"지출","항목 확인")))</f>
        <v/>
      </c>
      <c r="H372" s="27">
        <f>IF(A372="","",YEAR(A372))</f>
        <v/>
      </c>
      <c r="I372" s="27">
        <f>IF(A372="","",MONTH(A372))</f>
        <v/>
      </c>
    </row>
    <row r="373">
      <c r="A373" s="22" t="n"/>
      <c r="B373" s="23" t="n"/>
      <c r="C373" s="23" t="n"/>
      <c r="D373" s="23" t="n"/>
      <c r="E373" s="24" t="n"/>
      <c r="F373" s="23" t="n"/>
      <c r="G373" s="26">
        <f>IF(B373="","",IF(COUNTIF('설정'!$B$6:$B$15,B373)&gt;0,"수입",IF(COUNTIF('설정'!$E$6:$E$30,B373)&gt;0,"지출","항목 확인")))</f>
        <v/>
      </c>
      <c r="H373" s="27">
        <f>IF(A373="","",YEAR(A373))</f>
        <v/>
      </c>
      <c r="I373" s="27">
        <f>IF(A373="","",MONTH(A373))</f>
        <v/>
      </c>
    </row>
    <row r="374">
      <c r="A374" s="22" t="n"/>
      <c r="B374" s="23" t="n"/>
      <c r="C374" s="23" t="n"/>
      <c r="D374" s="23" t="n"/>
      <c r="E374" s="24" t="n"/>
      <c r="F374" s="23" t="n"/>
      <c r="G374" s="26">
        <f>IF(B374="","",IF(COUNTIF('설정'!$B$6:$B$15,B374)&gt;0,"수입",IF(COUNTIF('설정'!$E$6:$E$30,B374)&gt;0,"지출","항목 확인")))</f>
        <v/>
      </c>
      <c r="H374" s="27">
        <f>IF(A374="","",YEAR(A374))</f>
        <v/>
      </c>
      <c r="I374" s="27">
        <f>IF(A374="","",MONTH(A374))</f>
        <v/>
      </c>
    </row>
    <row r="375">
      <c r="A375" s="22" t="n"/>
      <c r="B375" s="23" t="n"/>
      <c r="C375" s="23" t="n"/>
      <c r="D375" s="23" t="n"/>
      <c r="E375" s="24" t="n"/>
      <c r="F375" s="23" t="n"/>
      <c r="G375" s="26">
        <f>IF(B375="","",IF(COUNTIF('설정'!$B$6:$B$15,B375)&gt;0,"수입",IF(COUNTIF('설정'!$E$6:$E$30,B375)&gt;0,"지출","항목 확인")))</f>
        <v/>
      </c>
      <c r="H375" s="27">
        <f>IF(A375="","",YEAR(A375))</f>
        <v/>
      </c>
      <c r="I375" s="27">
        <f>IF(A375="","",MONTH(A375))</f>
        <v/>
      </c>
    </row>
    <row r="376">
      <c r="A376" s="22" t="n"/>
      <c r="B376" s="23" t="n"/>
      <c r="C376" s="23" t="n"/>
      <c r="D376" s="23" t="n"/>
      <c r="E376" s="24" t="n"/>
      <c r="F376" s="23" t="n"/>
      <c r="G376" s="26">
        <f>IF(B376="","",IF(COUNTIF('설정'!$B$6:$B$15,B376)&gt;0,"수입",IF(COUNTIF('설정'!$E$6:$E$30,B376)&gt;0,"지출","항목 확인")))</f>
        <v/>
      </c>
      <c r="H376" s="27">
        <f>IF(A376="","",YEAR(A376))</f>
        <v/>
      </c>
      <c r="I376" s="27">
        <f>IF(A376="","",MONTH(A376))</f>
        <v/>
      </c>
    </row>
    <row r="377">
      <c r="A377" s="22" t="n"/>
      <c r="B377" s="23" t="n"/>
      <c r="C377" s="23" t="n"/>
      <c r="D377" s="23" t="n"/>
      <c r="E377" s="24" t="n"/>
      <c r="F377" s="23" t="n"/>
      <c r="G377" s="26">
        <f>IF(B377="","",IF(COUNTIF('설정'!$B$6:$B$15,B377)&gt;0,"수입",IF(COUNTIF('설정'!$E$6:$E$30,B377)&gt;0,"지출","항목 확인")))</f>
        <v/>
      </c>
      <c r="H377" s="27">
        <f>IF(A377="","",YEAR(A377))</f>
        <v/>
      </c>
      <c r="I377" s="27">
        <f>IF(A377="","",MONTH(A377))</f>
        <v/>
      </c>
    </row>
    <row r="378">
      <c r="A378" s="22" t="n"/>
      <c r="B378" s="23" t="n"/>
      <c r="C378" s="23" t="n"/>
      <c r="D378" s="23" t="n"/>
      <c r="E378" s="24" t="n"/>
      <c r="F378" s="23" t="n"/>
      <c r="G378" s="26">
        <f>IF(B378="","",IF(COUNTIF('설정'!$B$6:$B$15,B378)&gt;0,"수입",IF(COUNTIF('설정'!$E$6:$E$30,B378)&gt;0,"지출","항목 확인")))</f>
        <v/>
      </c>
      <c r="H378" s="27">
        <f>IF(A378="","",YEAR(A378))</f>
        <v/>
      </c>
      <c r="I378" s="27">
        <f>IF(A378="","",MONTH(A378))</f>
        <v/>
      </c>
    </row>
    <row r="379">
      <c r="A379" s="22" t="n"/>
      <c r="B379" s="23" t="n"/>
      <c r="C379" s="23" t="n"/>
      <c r="D379" s="23" t="n"/>
      <c r="E379" s="24" t="n"/>
      <c r="F379" s="23" t="n"/>
      <c r="G379" s="26">
        <f>IF(B379="","",IF(COUNTIF('설정'!$B$6:$B$15,B379)&gt;0,"수입",IF(COUNTIF('설정'!$E$6:$E$30,B379)&gt;0,"지출","항목 확인")))</f>
        <v/>
      </c>
      <c r="H379" s="27">
        <f>IF(A379="","",YEAR(A379))</f>
        <v/>
      </c>
      <c r="I379" s="27">
        <f>IF(A379="","",MONTH(A379))</f>
        <v/>
      </c>
    </row>
    <row r="380">
      <c r="A380" s="22" t="n"/>
      <c r="B380" s="23" t="n"/>
      <c r="C380" s="23" t="n"/>
      <c r="D380" s="23" t="n"/>
      <c r="E380" s="24" t="n"/>
      <c r="F380" s="23" t="n"/>
      <c r="G380" s="26">
        <f>IF(B380="","",IF(COUNTIF('설정'!$B$6:$B$15,B380)&gt;0,"수입",IF(COUNTIF('설정'!$E$6:$E$30,B380)&gt;0,"지출","항목 확인")))</f>
        <v/>
      </c>
      <c r="H380" s="27">
        <f>IF(A380="","",YEAR(A380))</f>
        <v/>
      </c>
      <c r="I380" s="27">
        <f>IF(A380="","",MONTH(A380))</f>
        <v/>
      </c>
    </row>
    <row r="381">
      <c r="A381" s="22" t="n"/>
      <c r="B381" s="23" t="n"/>
      <c r="C381" s="23" t="n"/>
      <c r="D381" s="23" t="n"/>
      <c r="E381" s="24" t="n"/>
      <c r="F381" s="23" t="n"/>
      <c r="G381" s="26">
        <f>IF(B381="","",IF(COUNTIF('설정'!$B$6:$B$15,B381)&gt;0,"수입",IF(COUNTIF('설정'!$E$6:$E$30,B381)&gt;0,"지출","항목 확인")))</f>
        <v/>
      </c>
      <c r="H381" s="27">
        <f>IF(A381="","",YEAR(A381))</f>
        <v/>
      </c>
      <c r="I381" s="27">
        <f>IF(A381="","",MONTH(A381))</f>
        <v/>
      </c>
    </row>
    <row r="382">
      <c r="A382" s="22" t="n"/>
      <c r="B382" s="23" t="n"/>
      <c r="C382" s="23" t="n"/>
      <c r="D382" s="23" t="n"/>
      <c r="E382" s="24" t="n"/>
      <c r="F382" s="23" t="n"/>
      <c r="G382" s="26">
        <f>IF(B382="","",IF(COUNTIF('설정'!$B$6:$B$15,B382)&gt;0,"수입",IF(COUNTIF('설정'!$E$6:$E$30,B382)&gt;0,"지출","항목 확인")))</f>
        <v/>
      </c>
      <c r="H382" s="27">
        <f>IF(A382="","",YEAR(A382))</f>
        <v/>
      </c>
      <c r="I382" s="27">
        <f>IF(A382="","",MONTH(A382))</f>
        <v/>
      </c>
    </row>
    <row r="383">
      <c r="A383" s="22" t="n"/>
      <c r="B383" s="23" t="n"/>
      <c r="C383" s="23" t="n"/>
      <c r="D383" s="23" t="n"/>
      <c r="E383" s="24" t="n"/>
      <c r="F383" s="23" t="n"/>
      <c r="G383" s="26">
        <f>IF(B383="","",IF(COUNTIF('설정'!$B$6:$B$15,B383)&gt;0,"수입",IF(COUNTIF('설정'!$E$6:$E$30,B383)&gt;0,"지출","항목 확인")))</f>
        <v/>
      </c>
      <c r="H383" s="27">
        <f>IF(A383="","",YEAR(A383))</f>
        <v/>
      </c>
      <c r="I383" s="27">
        <f>IF(A383="","",MONTH(A383))</f>
        <v/>
      </c>
    </row>
    <row r="384">
      <c r="A384" s="22" t="n"/>
      <c r="B384" s="23" t="n"/>
      <c r="C384" s="23" t="n"/>
      <c r="D384" s="23" t="n"/>
      <c r="E384" s="24" t="n"/>
      <c r="F384" s="23" t="n"/>
      <c r="G384" s="26">
        <f>IF(B384="","",IF(COUNTIF('설정'!$B$6:$B$15,B384)&gt;0,"수입",IF(COUNTIF('설정'!$E$6:$E$30,B384)&gt;0,"지출","항목 확인")))</f>
        <v/>
      </c>
      <c r="H384" s="27">
        <f>IF(A384="","",YEAR(A384))</f>
        <v/>
      </c>
      <c r="I384" s="27">
        <f>IF(A384="","",MONTH(A384))</f>
        <v/>
      </c>
    </row>
    <row r="385">
      <c r="A385" s="22" t="n"/>
      <c r="B385" s="23" t="n"/>
      <c r="C385" s="23" t="n"/>
      <c r="D385" s="23" t="n"/>
      <c r="E385" s="24" t="n"/>
      <c r="F385" s="23" t="n"/>
      <c r="G385" s="26">
        <f>IF(B385="","",IF(COUNTIF('설정'!$B$6:$B$15,B385)&gt;0,"수입",IF(COUNTIF('설정'!$E$6:$E$30,B385)&gt;0,"지출","항목 확인")))</f>
        <v/>
      </c>
      <c r="H385" s="27">
        <f>IF(A385="","",YEAR(A385))</f>
        <v/>
      </c>
      <c r="I385" s="27">
        <f>IF(A385="","",MONTH(A385))</f>
        <v/>
      </c>
    </row>
    <row r="386">
      <c r="A386" s="22" t="n"/>
      <c r="B386" s="23" t="n"/>
      <c r="C386" s="23" t="n"/>
      <c r="D386" s="23" t="n"/>
      <c r="E386" s="24" t="n"/>
      <c r="F386" s="23" t="n"/>
      <c r="G386" s="26">
        <f>IF(B386="","",IF(COUNTIF('설정'!$B$6:$B$15,B386)&gt;0,"수입",IF(COUNTIF('설정'!$E$6:$E$30,B386)&gt;0,"지출","항목 확인")))</f>
        <v/>
      </c>
      <c r="H386" s="27">
        <f>IF(A386="","",YEAR(A386))</f>
        <v/>
      </c>
      <c r="I386" s="27">
        <f>IF(A386="","",MONTH(A386))</f>
        <v/>
      </c>
    </row>
    <row r="387">
      <c r="A387" s="22" t="n"/>
      <c r="B387" s="23" t="n"/>
      <c r="C387" s="23" t="n"/>
      <c r="D387" s="23" t="n"/>
      <c r="E387" s="24" t="n"/>
      <c r="F387" s="23" t="n"/>
      <c r="G387" s="26">
        <f>IF(B387="","",IF(COUNTIF('설정'!$B$6:$B$15,B387)&gt;0,"수입",IF(COUNTIF('설정'!$E$6:$E$30,B387)&gt;0,"지출","항목 확인")))</f>
        <v/>
      </c>
      <c r="H387" s="27">
        <f>IF(A387="","",YEAR(A387))</f>
        <v/>
      </c>
      <c r="I387" s="27">
        <f>IF(A387="","",MONTH(A387))</f>
        <v/>
      </c>
    </row>
    <row r="388">
      <c r="A388" s="22" t="n"/>
      <c r="B388" s="23" t="n"/>
      <c r="C388" s="23" t="n"/>
      <c r="D388" s="23" t="n"/>
      <c r="E388" s="24" t="n"/>
      <c r="F388" s="23" t="n"/>
      <c r="G388" s="26">
        <f>IF(B388="","",IF(COUNTIF('설정'!$B$6:$B$15,B388)&gt;0,"수입",IF(COUNTIF('설정'!$E$6:$E$30,B388)&gt;0,"지출","항목 확인")))</f>
        <v/>
      </c>
      <c r="H388" s="27">
        <f>IF(A388="","",YEAR(A388))</f>
        <v/>
      </c>
      <c r="I388" s="27">
        <f>IF(A388="","",MONTH(A388))</f>
        <v/>
      </c>
    </row>
    <row r="389">
      <c r="A389" s="22" t="n"/>
      <c r="B389" s="23" t="n"/>
      <c r="C389" s="23" t="n"/>
      <c r="D389" s="23" t="n"/>
      <c r="E389" s="24" t="n"/>
      <c r="F389" s="23" t="n"/>
      <c r="G389" s="26">
        <f>IF(B389="","",IF(COUNTIF('설정'!$B$6:$B$15,B389)&gt;0,"수입",IF(COUNTIF('설정'!$E$6:$E$30,B389)&gt;0,"지출","항목 확인")))</f>
        <v/>
      </c>
      <c r="H389" s="27">
        <f>IF(A389="","",YEAR(A389))</f>
        <v/>
      </c>
      <c r="I389" s="27">
        <f>IF(A389="","",MONTH(A389))</f>
        <v/>
      </c>
    </row>
    <row r="390">
      <c r="A390" s="22" t="n"/>
      <c r="B390" s="23" t="n"/>
      <c r="C390" s="23" t="n"/>
      <c r="D390" s="23" t="n"/>
      <c r="E390" s="24" t="n"/>
      <c r="F390" s="23" t="n"/>
      <c r="G390" s="26">
        <f>IF(B390="","",IF(COUNTIF('설정'!$B$6:$B$15,B390)&gt;0,"수입",IF(COUNTIF('설정'!$E$6:$E$30,B390)&gt;0,"지출","항목 확인")))</f>
        <v/>
      </c>
      <c r="H390" s="27">
        <f>IF(A390="","",YEAR(A390))</f>
        <v/>
      </c>
      <c r="I390" s="27">
        <f>IF(A390="","",MONTH(A390))</f>
        <v/>
      </c>
    </row>
    <row r="391">
      <c r="A391" s="22" t="n"/>
      <c r="B391" s="23" t="n"/>
      <c r="C391" s="23" t="n"/>
      <c r="D391" s="23" t="n"/>
      <c r="E391" s="24" t="n"/>
      <c r="F391" s="23" t="n"/>
      <c r="G391" s="26">
        <f>IF(B391="","",IF(COUNTIF('설정'!$B$6:$B$15,B391)&gt;0,"수입",IF(COUNTIF('설정'!$E$6:$E$30,B391)&gt;0,"지출","항목 확인")))</f>
        <v/>
      </c>
      <c r="H391" s="27">
        <f>IF(A391="","",YEAR(A391))</f>
        <v/>
      </c>
      <c r="I391" s="27">
        <f>IF(A391="","",MONTH(A391))</f>
        <v/>
      </c>
    </row>
    <row r="392">
      <c r="A392" s="22" t="n"/>
      <c r="B392" s="23" t="n"/>
      <c r="C392" s="23" t="n"/>
      <c r="D392" s="23" t="n"/>
      <c r="E392" s="24" t="n"/>
      <c r="F392" s="23" t="n"/>
      <c r="G392" s="26">
        <f>IF(B392="","",IF(COUNTIF('설정'!$B$6:$B$15,B392)&gt;0,"수입",IF(COUNTIF('설정'!$E$6:$E$30,B392)&gt;0,"지출","항목 확인")))</f>
        <v/>
      </c>
      <c r="H392" s="27">
        <f>IF(A392="","",YEAR(A392))</f>
        <v/>
      </c>
      <c r="I392" s="27">
        <f>IF(A392="","",MONTH(A392))</f>
        <v/>
      </c>
    </row>
    <row r="393">
      <c r="A393" s="22" t="n"/>
      <c r="B393" s="23" t="n"/>
      <c r="C393" s="23" t="n"/>
      <c r="D393" s="23" t="n"/>
      <c r="E393" s="24" t="n"/>
      <c r="F393" s="23" t="n"/>
      <c r="G393" s="26">
        <f>IF(B393="","",IF(COUNTIF('설정'!$B$6:$B$15,B393)&gt;0,"수입",IF(COUNTIF('설정'!$E$6:$E$30,B393)&gt;0,"지출","항목 확인")))</f>
        <v/>
      </c>
      <c r="H393" s="27">
        <f>IF(A393="","",YEAR(A393))</f>
        <v/>
      </c>
      <c r="I393" s="27">
        <f>IF(A393="","",MONTH(A393))</f>
        <v/>
      </c>
    </row>
    <row r="394">
      <c r="A394" s="22" t="n"/>
      <c r="B394" s="23" t="n"/>
      <c r="C394" s="23" t="n"/>
      <c r="D394" s="23" t="n"/>
      <c r="E394" s="24" t="n"/>
      <c r="F394" s="23" t="n"/>
      <c r="G394" s="26">
        <f>IF(B394="","",IF(COUNTIF('설정'!$B$6:$B$15,B394)&gt;0,"수입",IF(COUNTIF('설정'!$E$6:$E$30,B394)&gt;0,"지출","항목 확인")))</f>
        <v/>
      </c>
      <c r="H394" s="27">
        <f>IF(A394="","",YEAR(A394))</f>
        <v/>
      </c>
      <c r="I394" s="27">
        <f>IF(A394="","",MONTH(A394))</f>
        <v/>
      </c>
    </row>
    <row r="395">
      <c r="A395" s="22" t="n"/>
      <c r="B395" s="23" t="n"/>
      <c r="C395" s="23" t="n"/>
      <c r="D395" s="23" t="n"/>
      <c r="E395" s="24" t="n"/>
      <c r="F395" s="23" t="n"/>
      <c r="G395" s="26">
        <f>IF(B395="","",IF(COUNTIF('설정'!$B$6:$B$15,B395)&gt;0,"수입",IF(COUNTIF('설정'!$E$6:$E$30,B395)&gt;0,"지출","항목 확인")))</f>
        <v/>
      </c>
      <c r="H395" s="27">
        <f>IF(A395="","",YEAR(A395))</f>
        <v/>
      </c>
      <c r="I395" s="27">
        <f>IF(A395="","",MONTH(A395))</f>
        <v/>
      </c>
    </row>
    <row r="396">
      <c r="A396" s="22" t="n"/>
      <c r="B396" s="23" t="n"/>
      <c r="C396" s="23" t="n"/>
      <c r="D396" s="23" t="n"/>
      <c r="E396" s="24" t="n"/>
      <c r="F396" s="23" t="n"/>
      <c r="G396" s="26">
        <f>IF(B396="","",IF(COUNTIF('설정'!$B$6:$B$15,B396)&gt;0,"수입",IF(COUNTIF('설정'!$E$6:$E$30,B396)&gt;0,"지출","항목 확인")))</f>
        <v/>
      </c>
      <c r="H396" s="27">
        <f>IF(A396="","",YEAR(A396))</f>
        <v/>
      </c>
      <c r="I396" s="27">
        <f>IF(A396="","",MONTH(A396))</f>
        <v/>
      </c>
    </row>
    <row r="397">
      <c r="A397" s="22" t="n"/>
      <c r="B397" s="23" t="n"/>
      <c r="C397" s="23" t="n"/>
      <c r="D397" s="23" t="n"/>
      <c r="E397" s="24" t="n"/>
      <c r="F397" s="23" t="n"/>
      <c r="G397" s="26">
        <f>IF(B397="","",IF(COUNTIF('설정'!$B$6:$B$15,B397)&gt;0,"수입",IF(COUNTIF('설정'!$E$6:$E$30,B397)&gt;0,"지출","항목 확인")))</f>
        <v/>
      </c>
      <c r="H397" s="27">
        <f>IF(A397="","",YEAR(A397))</f>
        <v/>
      </c>
      <c r="I397" s="27">
        <f>IF(A397="","",MONTH(A397))</f>
        <v/>
      </c>
    </row>
    <row r="398">
      <c r="A398" s="22" t="n"/>
      <c r="B398" s="23" t="n"/>
      <c r="C398" s="23" t="n"/>
      <c r="D398" s="23" t="n"/>
      <c r="E398" s="24" t="n"/>
      <c r="F398" s="23" t="n"/>
      <c r="G398" s="26">
        <f>IF(B398="","",IF(COUNTIF('설정'!$B$6:$B$15,B398)&gt;0,"수입",IF(COUNTIF('설정'!$E$6:$E$30,B398)&gt;0,"지출","항목 확인")))</f>
        <v/>
      </c>
      <c r="H398" s="27">
        <f>IF(A398="","",YEAR(A398))</f>
        <v/>
      </c>
      <c r="I398" s="27">
        <f>IF(A398="","",MONTH(A398))</f>
        <v/>
      </c>
    </row>
    <row r="399">
      <c r="A399" s="22" t="n"/>
      <c r="B399" s="23" t="n"/>
      <c r="C399" s="23" t="n"/>
      <c r="D399" s="23" t="n"/>
      <c r="E399" s="24" t="n"/>
      <c r="F399" s="23" t="n"/>
      <c r="G399" s="26">
        <f>IF(B399="","",IF(COUNTIF('설정'!$B$6:$B$15,B399)&gt;0,"수입",IF(COUNTIF('설정'!$E$6:$E$30,B399)&gt;0,"지출","항목 확인")))</f>
        <v/>
      </c>
      <c r="H399" s="27">
        <f>IF(A399="","",YEAR(A399))</f>
        <v/>
      </c>
      <c r="I399" s="27">
        <f>IF(A399="","",MONTH(A399))</f>
        <v/>
      </c>
    </row>
    <row r="400">
      <c r="A400" s="22" t="n"/>
      <c r="B400" s="23" t="n"/>
      <c r="C400" s="23" t="n"/>
      <c r="D400" s="23" t="n"/>
      <c r="E400" s="24" t="n"/>
      <c r="F400" s="23" t="n"/>
      <c r="G400" s="26">
        <f>IF(B400="","",IF(COUNTIF('설정'!$B$6:$B$15,B400)&gt;0,"수입",IF(COUNTIF('설정'!$E$6:$E$30,B400)&gt;0,"지출","항목 확인")))</f>
        <v/>
      </c>
      <c r="H400" s="27">
        <f>IF(A400="","",YEAR(A400))</f>
        <v/>
      </c>
      <c r="I400" s="27">
        <f>IF(A400="","",MONTH(A400))</f>
        <v/>
      </c>
    </row>
    <row r="401">
      <c r="A401" s="22" t="n"/>
      <c r="B401" s="23" t="n"/>
      <c r="C401" s="23" t="n"/>
      <c r="D401" s="23" t="n"/>
      <c r="E401" s="24" t="n"/>
      <c r="F401" s="23" t="n"/>
      <c r="G401" s="26">
        <f>IF(B401="","",IF(COUNTIF('설정'!$B$6:$B$15,B401)&gt;0,"수입",IF(COUNTIF('설정'!$E$6:$E$30,B401)&gt;0,"지출","항목 확인")))</f>
        <v/>
      </c>
      <c r="H401" s="27">
        <f>IF(A401="","",YEAR(A401))</f>
        <v/>
      </c>
      <c r="I401" s="27">
        <f>IF(A401="","",MONTH(A401))</f>
        <v/>
      </c>
    </row>
    <row r="402">
      <c r="A402" s="22" t="n"/>
      <c r="B402" s="23" t="n"/>
      <c r="C402" s="23" t="n"/>
      <c r="D402" s="23" t="n"/>
      <c r="E402" s="24" t="n"/>
      <c r="F402" s="23" t="n"/>
      <c r="G402" s="26">
        <f>IF(B402="","",IF(COUNTIF('설정'!$B$6:$B$15,B402)&gt;0,"수입",IF(COUNTIF('설정'!$E$6:$E$30,B402)&gt;0,"지출","항목 확인")))</f>
        <v/>
      </c>
      <c r="H402" s="27">
        <f>IF(A402="","",YEAR(A402))</f>
        <v/>
      </c>
      <c r="I402" s="27">
        <f>IF(A402="","",MONTH(A402))</f>
        <v/>
      </c>
    </row>
    <row r="403">
      <c r="A403" s="22" t="n"/>
      <c r="B403" s="23" t="n"/>
      <c r="C403" s="23" t="n"/>
      <c r="D403" s="23" t="n"/>
      <c r="E403" s="24" t="n"/>
      <c r="F403" s="23" t="n"/>
      <c r="G403" s="26">
        <f>IF(B403="","",IF(COUNTIF('설정'!$B$6:$B$15,B403)&gt;0,"수입",IF(COUNTIF('설정'!$E$6:$E$30,B403)&gt;0,"지출","항목 확인")))</f>
        <v/>
      </c>
      <c r="H403" s="27">
        <f>IF(A403="","",YEAR(A403))</f>
        <v/>
      </c>
      <c r="I403" s="27">
        <f>IF(A403="","",MONTH(A403))</f>
        <v/>
      </c>
    </row>
    <row r="404">
      <c r="A404" s="22" t="n"/>
      <c r="B404" s="23" t="n"/>
      <c r="C404" s="23" t="n"/>
      <c r="D404" s="23" t="n"/>
      <c r="E404" s="24" t="n"/>
      <c r="F404" s="23" t="n"/>
      <c r="G404" s="26">
        <f>IF(B404="","",IF(COUNTIF('설정'!$B$6:$B$15,B404)&gt;0,"수입",IF(COUNTIF('설정'!$E$6:$E$30,B404)&gt;0,"지출","항목 확인")))</f>
        <v/>
      </c>
      <c r="H404" s="27">
        <f>IF(A404="","",YEAR(A404))</f>
        <v/>
      </c>
      <c r="I404" s="27">
        <f>IF(A404="","",MONTH(A404))</f>
        <v/>
      </c>
    </row>
    <row r="405">
      <c r="A405" s="22" t="n"/>
      <c r="B405" s="23" t="n"/>
      <c r="C405" s="23" t="n"/>
      <c r="D405" s="23" t="n"/>
      <c r="E405" s="24" t="n"/>
      <c r="F405" s="23" t="n"/>
      <c r="G405" s="26">
        <f>IF(B405="","",IF(COUNTIF('설정'!$B$6:$B$15,B405)&gt;0,"수입",IF(COUNTIF('설정'!$E$6:$E$30,B405)&gt;0,"지출","항목 확인")))</f>
        <v/>
      </c>
      <c r="H405" s="27">
        <f>IF(A405="","",YEAR(A405))</f>
        <v/>
      </c>
      <c r="I405" s="27">
        <f>IF(A405="","",MONTH(A405))</f>
        <v/>
      </c>
    </row>
    <row r="406">
      <c r="A406" s="22" t="n"/>
      <c r="B406" s="23" t="n"/>
      <c r="C406" s="23" t="n"/>
      <c r="D406" s="23" t="n"/>
      <c r="E406" s="24" t="n"/>
      <c r="F406" s="23" t="n"/>
      <c r="G406" s="26">
        <f>IF(B406="","",IF(COUNTIF('설정'!$B$6:$B$15,B406)&gt;0,"수입",IF(COUNTIF('설정'!$E$6:$E$30,B406)&gt;0,"지출","항목 확인")))</f>
        <v/>
      </c>
      <c r="H406" s="27">
        <f>IF(A406="","",YEAR(A406))</f>
        <v/>
      </c>
      <c r="I406" s="27">
        <f>IF(A406="","",MONTH(A406))</f>
        <v/>
      </c>
    </row>
    <row r="407">
      <c r="A407" s="22" t="n"/>
      <c r="B407" s="23" t="n"/>
      <c r="C407" s="23" t="n"/>
      <c r="D407" s="23" t="n"/>
      <c r="E407" s="24" t="n"/>
      <c r="F407" s="23" t="n"/>
      <c r="G407" s="26">
        <f>IF(B407="","",IF(COUNTIF('설정'!$B$6:$B$15,B407)&gt;0,"수입",IF(COUNTIF('설정'!$E$6:$E$30,B407)&gt;0,"지출","항목 확인")))</f>
        <v/>
      </c>
      <c r="H407" s="27">
        <f>IF(A407="","",YEAR(A407))</f>
        <v/>
      </c>
      <c r="I407" s="27">
        <f>IF(A407="","",MONTH(A407))</f>
        <v/>
      </c>
    </row>
    <row r="408">
      <c r="A408" s="22" t="n"/>
      <c r="B408" s="23" t="n"/>
      <c r="C408" s="23" t="n"/>
      <c r="D408" s="23" t="n"/>
      <c r="E408" s="24" t="n"/>
      <c r="F408" s="23" t="n"/>
      <c r="G408" s="26">
        <f>IF(B408="","",IF(COUNTIF('설정'!$B$6:$B$15,B408)&gt;0,"수입",IF(COUNTIF('설정'!$E$6:$E$30,B408)&gt;0,"지출","항목 확인")))</f>
        <v/>
      </c>
      <c r="H408" s="27">
        <f>IF(A408="","",YEAR(A408))</f>
        <v/>
      </c>
      <c r="I408" s="27">
        <f>IF(A408="","",MONTH(A408))</f>
        <v/>
      </c>
    </row>
    <row r="409">
      <c r="A409" s="22" t="n"/>
      <c r="B409" s="23" t="n"/>
      <c r="C409" s="23" t="n"/>
      <c r="D409" s="23" t="n"/>
      <c r="E409" s="24" t="n"/>
      <c r="F409" s="23" t="n"/>
      <c r="G409" s="26">
        <f>IF(B409="","",IF(COUNTIF('설정'!$B$6:$B$15,B409)&gt;0,"수입",IF(COUNTIF('설정'!$E$6:$E$30,B409)&gt;0,"지출","항목 확인")))</f>
        <v/>
      </c>
      <c r="H409" s="27">
        <f>IF(A409="","",YEAR(A409))</f>
        <v/>
      </c>
      <c r="I409" s="27">
        <f>IF(A409="","",MONTH(A409))</f>
        <v/>
      </c>
    </row>
    <row r="410">
      <c r="A410" s="22" t="n"/>
      <c r="B410" s="23" t="n"/>
      <c r="C410" s="23" t="n"/>
      <c r="D410" s="23" t="n"/>
      <c r="E410" s="24" t="n"/>
      <c r="F410" s="23" t="n"/>
      <c r="G410" s="26">
        <f>IF(B410="","",IF(COUNTIF('설정'!$B$6:$B$15,B410)&gt;0,"수입",IF(COUNTIF('설정'!$E$6:$E$30,B410)&gt;0,"지출","항목 확인")))</f>
        <v/>
      </c>
      <c r="H410" s="27">
        <f>IF(A410="","",YEAR(A410))</f>
        <v/>
      </c>
      <c r="I410" s="27">
        <f>IF(A410="","",MONTH(A410))</f>
        <v/>
      </c>
    </row>
    <row r="411">
      <c r="A411" s="22" t="n"/>
      <c r="B411" s="23" t="n"/>
      <c r="C411" s="23" t="n"/>
      <c r="D411" s="23" t="n"/>
      <c r="E411" s="24" t="n"/>
      <c r="F411" s="23" t="n"/>
      <c r="G411" s="26">
        <f>IF(B411="","",IF(COUNTIF('설정'!$B$6:$B$15,B411)&gt;0,"수입",IF(COUNTIF('설정'!$E$6:$E$30,B411)&gt;0,"지출","항목 확인")))</f>
        <v/>
      </c>
      <c r="H411" s="27">
        <f>IF(A411="","",YEAR(A411))</f>
        <v/>
      </c>
      <c r="I411" s="27">
        <f>IF(A411="","",MONTH(A411))</f>
        <v/>
      </c>
    </row>
    <row r="412">
      <c r="A412" s="22" t="n"/>
      <c r="B412" s="23" t="n"/>
      <c r="C412" s="23" t="n"/>
      <c r="D412" s="23" t="n"/>
      <c r="E412" s="24" t="n"/>
      <c r="F412" s="23" t="n"/>
      <c r="G412" s="26">
        <f>IF(B412="","",IF(COUNTIF('설정'!$B$6:$B$15,B412)&gt;0,"수입",IF(COUNTIF('설정'!$E$6:$E$30,B412)&gt;0,"지출","항목 확인")))</f>
        <v/>
      </c>
      <c r="H412" s="27">
        <f>IF(A412="","",YEAR(A412))</f>
        <v/>
      </c>
      <c r="I412" s="27">
        <f>IF(A412="","",MONTH(A412))</f>
        <v/>
      </c>
    </row>
    <row r="413">
      <c r="A413" s="22" t="n"/>
      <c r="B413" s="23" t="n"/>
      <c r="C413" s="23" t="n"/>
      <c r="D413" s="23" t="n"/>
      <c r="E413" s="24" t="n"/>
      <c r="F413" s="23" t="n"/>
      <c r="G413" s="26">
        <f>IF(B413="","",IF(COUNTIF('설정'!$B$6:$B$15,B413)&gt;0,"수입",IF(COUNTIF('설정'!$E$6:$E$30,B413)&gt;0,"지출","항목 확인")))</f>
        <v/>
      </c>
      <c r="H413" s="27">
        <f>IF(A413="","",YEAR(A413))</f>
        <v/>
      </c>
      <c r="I413" s="27">
        <f>IF(A413="","",MONTH(A413))</f>
        <v/>
      </c>
    </row>
    <row r="414">
      <c r="A414" s="22" t="n"/>
      <c r="B414" s="23" t="n"/>
      <c r="C414" s="23" t="n"/>
      <c r="D414" s="23" t="n"/>
      <c r="E414" s="24" t="n"/>
      <c r="F414" s="23" t="n"/>
      <c r="G414" s="26">
        <f>IF(B414="","",IF(COUNTIF('설정'!$B$6:$B$15,B414)&gt;0,"수입",IF(COUNTIF('설정'!$E$6:$E$30,B414)&gt;0,"지출","항목 확인")))</f>
        <v/>
      </c>
      <c r="H414" s="27">
        <f>IF(A414="","",YEAR(A414))</f>
        <v/>
      </c>
      <c r="I414" s="27">
        <f>IF(A414="","",MONTH(A414))</f>
        <v/>
      </c>
    </row>
    <row r="415">
      <c r="A415" s="22" t="n"/>
      <c r="B415" s="23" t="n"/>
      <c r="C415" s="23" t="n"/>
      <c r="D415" s="23" t="n"/>
      <c r="E415" s="24" t="n"/>
      <c r="F415" s="23" t="n"/>
      <c r="G415" s="26">
        <f>IF(B415="","",IF(COUNTIF('설정'!$B$6:$B$15,B415)&gt;0,"수입",IF(COUNTIF('설정'!$E$6:$E$30,B415)&gt;0,"지출","항목 확인")))</f>
        <v/>
      </c>
      <c r="H415" s="27">
        <f>IF(A415="","",YEAR(A415))</f>
        <v/>
      </c>
      <c r="I415" s="27">
        <f>IF(A415="","",MONTH(A415))</f>
        <v/>
      </c>
    </row>
    <row r="416">
      <c r="A416" s="22" t="n"/>
      <c r="B416" s="23" t="n"/>
      <c r="C416" s="23" t="n"/>
      <c r="D416" s="23" t="n"/>
      <c r="E416" s="24" t="n"/>
      <c r="F416" s="23" t="n"/>
      <c r="G416" s="26">
        <f>IF(B416="","",IF(COUNTIF('설정'!$B$6:$B$15,B416)&gt;0,"수입",IF(COUNTIF('설정'!$E$6:$E$30,B416)&gt;0,"지출","항목 확인")))</f>
        <v/>
      </c>
      <c r="H416" s="27">
        <f>IF(A416="","",YEAR(A416))</f>
        <v/>
      </c>
      <c r="I416" s="27">
        <f>IF(A416="","",MONTH(A416))</f>
        <v/>
      </c>
    </row>
    <row r="417">
      <c r="A417" s="22" t="n"/>
      <c r="B417" s="23" t="n"/>
      <c r="C417" s="23" t="n"/>
      <c r="D417" s="23" t="n"/>
      <c r="E417" s="24" t="n"/>
      <c r="F417" s="23" t="n"/>
      <c r="G417" s="26">
        <f>IF(B417="","",IF(COUNTIF('설정'!$B$6:$B$15,B417)&gt;0,"수입",IF(COUNTIF('설정'!$E$6:$E$30,B417)&gt;0,"지출","항목 확인")))</f>
        <v/>
      </c>
      <c r="H417" s="27">
        <f>IF(A417="","",YEAR(A417))</f>
        <v/>
      </c>
      <c r="I417" s="27">
        <f>IF(A417="","",MONTH(A417))</f>
        <v/>
      </c>
    </row>
    <row r="418">
      <c r="A418" s="22" t="n"/>
      <c r="B418" s="23" t="n"/>
      <c r="C418" s="23" t="n"/>
      <c r="D418" s="23" t="n"/>
      <c r="E418" s="24" t="n"/>
      <c r="F418" s="23" t="n"/>
      <c r="G418" s="26">
        <f>IF(B418="","",IF(COUNTIF('설정'!$B$6:$B$15,B418)&gt;0,"수입",IF(COUNTIF('설정'!$E$6:$E$30,B418)&gt;0,"지출","항목 확인")))</f>
        <v/>
      </c>
      <c r="H418" s="27">
        <f>IF(A418="","",YEAR(A418))</f>
        <v/>
      </c>
      <c r="I418" s="27">
        <f>IF(A418="","",MONTH(A418))</f>
        <v/>
      </c>
    </row>
    <row r="419">
      <c r="A419" s="22" t="n"/>
      <c r="B419" s="23" t="n"/>
      <c r="C419" s="23" t="n"/>
      <c r="D419" s="23" t="n"/>
      <c r="E419" s="24" t="n"/>
      <c r="F419" s="23" t="n"/>
      <c r="G419" s="26">
        <f>IF(B419="","",IF(COUNTIF('설정'!$B$6:$B$15,B419)&gt;0,"수입",IF(COUNTIF('설정'!$E$6:$E$30,B419)&gt;0,"지출","항목 확인")))</f>
        <v/>
      </c>
      <c r="H419" s="27">
        <f>IF(A419="","",YEAR(A419))</f>
        <v/>
      </c>
      <c r="I419" s="27">
        <f>IF(A419="","",MONTH(A419))</f>
        <v/>
      </c>
    </row>
    <row r="420">
      <c r="A420" s="22" t="n"/>
      <c r="B420" s="23" t="n"/>
      <c r="C420" s="23" t="n"/>
      <c r="D420" s="23" t="n"/>
      <c r="E420" s="24" t="n"/>
      <c r="F420" s="23" t="n"/>
      <c r="G420" s="26">
        <f>IF(B420="","",IF(COUNTIF('설정'!$B$6:$B$15,B420)&gt;0,"수입",IF(COUNTIF('설정'!$E$6:$E$30,B420)&gt;0,"지출","항목 확인")))</f>
        <v/>
      </c>
      <c r="H420" s="27">
        <f>IF(A420="","",YEAR(A420))</f>
        <v/>
      </c>
      <c r="I420" s="27">
        <f>IF(A420="","",MONTH(A420))</f>
        <v/>
      </c>
    </row>
    <row r="421">
      <c r="A421" s="22" t="n"/>
      <c r="B421" s="23" t="n"/>
      <c r="C421" s="23" t="n"/>
      <c r="D421" s="23" t="n"/>
      <c r="E421" s="24" t="n"/>
      <c r="F421" s="23" t="n"/>
      <c r="G421" s="26">
        <f>IF(B421="","",IF(COUNTIF('설정'!$B$6:$B$15,B421)&gt;0,"수입",IF(COUNTIF('설정'!$E$6:$E$30,B421)&gt;0,"지출","항목 확인")))</f>
        <v/>
      </c>
      <c r="H421" s="27">
        <f>IF(A421="","",YEAR(A421))</f>
        <v/>
      </c>
      <c r="I421" s="27">
        <f>IF(A421="","",MONTH(A421))</f>
        <v/>
      </c>
    </row>
    <row r="422">
      <c r="A422" s="22" t="n"/>
      <c r="B422" s="23" t="n"/>
      <c r="C422" s="23" t="n"/>
      <c r="D422" s="23" t="n"/>
      <c r="E422" s="24" t="n"/>
      <c r="F422" s="23" t="n"/>
      <c r="G422" s="26">
        <f>IF(B422="","",IF(COUNTIF('설정'!$B$6:$B$15,B422)&gt;0,"수입",IF(COUNTIF('설정'!$E$6:$E$30,B422)&gt;0,"지출","항목 확인")))</f>
        <v/>
      </c>
      <c r="H422" s="27">
        <f>IF(A422="","",YEAR(A422))</f>
        <v/>
      </c>
      <c r="I422" s="27">
        <f>IF(A422="","",MONTH(A422))</f>
        <v/>
      </c>
    </row>
    <row r="423">
      <c r="A423" s="22" t="n"/>
      <c r="B423" s="23" t="n"/>
      <c r="C423" s="23" t="n"/>
      <c r="D423" s="23" t="n"/>
      <c r="E423" s="24" t="n"/>
      <c r="F423" s="23" t="n"/>
      <c r="G423" s="26">
        <f>IF(B423="","",IF(COUNTIF('설정'!$B$6:$B$15,B423)&gt;0,"수입",IF(COUNTIF('설정'!$E$6:$E$30,B423)&gt;0,"지출","항목 확인")))</f>
        <v/>
      </c>
      <c r="H423" s="27">
        <f>IF(A423="","",YEAR(A423))</f>
        <v/>
      </c>
      <c r="I423" s="27">
        <f>IF(A423="","",MONTH(A423))</f>
        <v/>
      </c>
    </row>
    <row r="424">
      <c r="A424" s="22" t="n"/>
      <c r="B424" s="23" t="n"/>
      <c r="C424" s="23" t="n"/>
      <c r="D424" s="23" t="n"/>
      <c r="E424" s="24" t="n"/>
      <c r="F424" s="23" t="n"/>
      <c r="G424" s="26">
        <f>IF(B424="","",IF(COUNTIF('설정'!$B$6:$B$15,B424)&gt;0,"수입",IF(COUNTIF('설정'!$E$6:$E$30,B424)&gt;0,"지출","항목 확인")))</f>
        <v/>
      </c>
      <c r="H424" s="27">
        <f>IF(A424="","",YEAR(A424))</f>
        <v/>
      </c>
      <c r="I424" s="27">
        <f>IF(A424="","",MONTH(A424))</f>
        <v/>
      </c>
    </row>
    <row r="425">
      <c r="A425" s="22" t="n"/>
      <c r="B425" s="23" t="n"/>
      <c r="C425" s="23" t="n"/>
      <c r="D425" s="23" t="n"/>
      <c r="E425" s="24" t="n"/>
      <c r="F425" s="23" t="n"/>
      <c r="G425" s="26">
        <f>IF(B425="","",IF(COUNTIF('설정'!$B$6:$B$15,B425)&gt;0,"수입",IF(COUNTIF('설정'!$E$6:$E$30,B425)&gt;0,"지출","항목 확인")))</f>
        <v/>
      </c>
      <c r="H425" s="27">
        <f>IF(A425="","",YEAR(A425))</f>
        <v/>
      </c>
      <c r="I425" s="27">
        <f>IF(A425="","",MONTH(A425))</f>
        <v/>
      </c>
    </row>
    <row r="426">
      <c r="A426" s="22" t="n"/>
      <c r="B426" s="23" t="n"/>
      <c r="C426" s="23" t="n"/>
      <c r="D426" s="23" t="n"/>
      <c r="E426" s="24" t="n"/>
      <c r="F426" s="23" t="n"/>
      <c r="G426" s="26">
        <f>IF(B426="","",IF(COUNTIF('설정'!$B$6:$B$15,B426)&gt;0,"수입",IF(COUNTIF('설정'!$E$6:$E$30,B426)&gt;0,"지출","항목 확인")))</f>
        <v/>
      </c>
      <c r="H426" s="27">
        <f>IF(A426="","",YEAR(A426))</f>
        <v/>
      </c>
      <c r="I426" s="27">
        <f>IF(A426="","",MONTH(A426))</f>
        <v/>
      </c>
    </row>
    <row r="427">
      <c r="A427" s="22" t="n"/>
      <c r="B427" s="23" t="n"/>
      <c r="C427" s="23" t="n"/>
      <c r="D427" s="23" t="n"/>
      <c r="E427" s="24" t="n"/>
      <c r="F427" s="23" t="n"/>
      <c r="G427" s="26">
        <f>IF(B427="","",IF(COUNTIF('설정'!$B$6:$B$15,B427)&gt;0,"수입",IF(COUNTIF('설정'!$E$6:$E$30,B427)&gt;0,"지출","항목 확인")))</f>
        <v/>
      </c>
      <c r="H427" s="27">
        <f>IF(A427="","",YEAR(A427))</f>
        <v/>
      </c>
      <c r="I427" s="27">
        <f>IF(A427="","",MONTH(A427))</f>
        <v/>
      </c>
    </row>
    <row r="428">
      <c r="A428" s="22" t="n"/>
      <c r="B428" s="23" t="n"/>
      <c r="C428" s="23" t="n"/>
      <c r="D428" s="23" t="n"/>
      <c r="E428" s="24" t="n"/>
      <c r="F428" s="23" t="n"/>
      <c r="G428" s="26">
        <f>IF(B428="","",IF(COUNTIF('설정'!$B$6:$B$15,B428)&gt;0,"수입",IF(COUNTIF('설정'!$E$6:$E$30,B428)&gt;0,"지출","항목 확인")))</f>
        <v/>
      </c>
      <c r="H428" s="27">
        <f>IF(A428="","",YEAR(A428))</f>
        <v/>
      </c>
      <c r="I428" s="27">
        <f>IF(A428="","",MONTH(A428))</f>
        <v/>
      </c>
    </row>
    <row r="429">
      <c r="A429" s="22" t="n"/>
      <c r="B429" s="23" t="n"/>
      <c r="C429" s="23" t="n"/>
      <c r="D429" s="23" t="n"/>
      <c r="E429" s="24" t="n"/>
      <c r="F429" s="23" t="n"/>
      <c r="G429" s="26">
        <f>IF(B429="","",IF(COUNTIF('설정'!$B$6:$B$15,B429)&gt;0,"수입",IF(COUNTIF('설정'!$E$6:$E$30,B429)&gt;0,"지출","항목 확인")))</f>
        <v/>
      </c>
      <c r="H429" s="27">
        <f>IF(A429="","",YEAR(A429))</f>
        <v/>
      </c>
      <c r="I429" s="27">
        <f>IF(A429="","",MONTH(A429))</f>
        <v/>
      </c>
    </row>
    <row r="430">
      <c r="A430" s="22" t="n"/>
      <c r="B430" s="23" t="n"/>
      <c r="C430" s="23" t="n"/>
      <c r="D430" s="23" t="n"/>
      <c r="E430" s="24" t="n"/>
      <c r="F430" s="23" t="n"/>
      <c r="G430" s="26">
        <f>IF(B430="","",IF(COUNTIF('설정'!$B$6:$B$15,B430)&gt;0,"수입",IF(COUNTIF('설정'!$E$6:$E$30,B430)&gt;0,"지출","항목 확인")))</f>
        <v/>
      </c>
      <c r="H430" s="27">
        <f>IF(A430="","",YEAR(A430))</f>
        <v/>
      </c>
      <c r="I430" s="27">
        <f>IF(A430="","",MONTH(A430))</f>
        <v/>
      </c>
    </row>
    <row r="431">
      <c r="A431" s="22" t="n"/>
      <c r="B431" s="23" t="n"/>
      <c r="C431" s="23" t="n"/>
      <c r="D431" s="23" t="n"/>
      <c r="E431" s="24" t="n"/>
      <c r="F431" s="23" t="n"/>
      <c r="G431" s="26">
        <f>IF(B431="","",IF(COUNTIF('설정'!$B$6:$B$15,B431)&gt;0,"수입",IF(COUNTIF('설정'!$E$6:$E$30,B431)&gt;0,"지출","항목 확인")))</f>
        <v/>
      </c>
      <c r="H431" s="27">
        <f>IF(A431="","",YEAR(A431))</f>
        <v/>
      </c>
      <c r="I431" s="27">
        <f>IF(A431="","",MONTH(A431))</f>
        <v/>
      </c>
    </row>
    <row r="432">
      <c r="A432" s="22" t="n"/>
      <c r="B432" s="23" t="n"/>
      <c r="C432" s="23" t="n"/>
      <c r="D432" s="23" t="n"/>
      <c r="E432" s="24" t="n"/>
      <c r="F432" s="23" t="n"/>
      <c r="G432" s="26">
        <f>IF(B432="","",IF(COUNTIF('설정'!$B$6:$B$15,B432)&gt;0,"수입",IF(COUNTIF('설정'!$E$6:$E$30,B432)&gt;0,"지출","항목 확인")))</f>
        <v/>
      </c>
      <c r="H432" s="27">
        <f>IF(A432="","",YEAR(A432))</f>
        <v/>
      </c>
      <c r="I432" s="27">
        <f>IF(A432="","",MONTH(A432))</f>
        <v/>
      </c>
    </row>
    <row r="433">
      <c r="A433" s="22" t="n"/>
      <c r="B433" s="23" t="n"/>
      <c r="C433" s="23" t="n"/>
      <c r="D433" s="23" t="n"/>
      <c r="E433" s="24" t="n"/>
      <c r="F433" s="23" t="n"/>
      <c r="G433" s="26">
        <f>IF(B433="","",IF(COUNTIF('설정'!$B$6:$B$15,B433)&gt;0,"수입",IF(COUNTIF('설정'!$E$6:$E$30,B433)&gt;0,"지출","항목 확인")))</f>
        <v/>
      </c>
      <c r="H433" s="27">
        <f>IF(A433="","",YEAR(A433))</f>
        <v/>
      </c>
      <c r="I433" s="27">
        <f>IF(A433="","",MONTH(A433))</f>
        <v/>
      </c>
    </row>
    <row r="434">
      <c r="A434" s="22" t="n"/>
      <c r="B434" s="23" t="n"/>
      <c r="C434" s="23" t="n"/>
      <c r="D434" s="23" t="n"/>
      <c r="E434" s="24" t="n"/>
      <c r="F434" s="23" t="n"/>
      <c r="G434" s="26">
        <f>IF(B434="","",IF(COUNTIF('설정'!$B$6:$B$15,B434)&gt;0,"수입",IF(COUNTIF('설정'!$E$6:$E$30,B434)&gt;0,"지출","항목 확인")))</f>
        <v/>
      </c>
      <c r="H434" s="27">
        <f>IF(A434="","",YEAR(A434))</f>
        <v/>
      </c>
      <c r="I434" s="27">
        <f>IF(A434="","",MONTH(A434))</f>
        <v/>
      </c>
    </row>
    <row r="435">
      <c r="A435" s="22" t="n"/>
      <c r="B435" s="23" t="n"/>
      <c r="C435" s="23" t="n"/>
      <c r="D435" s="23" t="n"/>
      <c r="E435" s="24" t="n"/>
      <c r="F435" s="23" t="n"/>
      <c r="G435" s="26">
        <f>IF(B435="","",IF(COUNTIF('설정'!$B$6:$B$15,B435)&gt;0,"수입",IF(COUNTIF('설정'!$E$6:$E$30,B435)&gt;0,"지출","항목 확인")))</f>
        <v/>
      </c>
      <c r="H435" s="27">
        <f>IF(A435="","",YEAR(A435))</f>
        <v/>
      </c>
      <c r="I435" s="27">
        <f>IF(A435="","",MONTH(A435))</f>
        <v/>
      </c>
    </row>
    <row r="436">
      <c r="A436" s="22" t="n"/>
      <c r="B436" s="23" t="n"/>
      <c r="C436" s="23" t="n"/>
      <c r="D436" s="23" t="n"/>
      <c r="E436" s="24" t="n"/>
      <c r="F436" s="23" t="n"/>
      <c r="G436" s="26">
        <f>IF(B436="","",IF(COUNTIF('설정'!$B$6:$B$15,B436)&gt;0,"수입",IF(COUNTIF('설정'!$E$6:$E$30,B436)&gt;0,"지출","항목 확인")))</f>
        <v/>
      </c>
      <c r="H436" s="27">
        <f>IF(A436="","",YEAR(A436))</f>
        <v/>
      </c>
      <c r="I436" s="27">
        <f>IF(A436="","",MONTH(A436))</f>
        <v/>
      </c>
    </row>
    <row r="437">
      <c r="A437" s="22" t="n"/>
      <c r="B437" s="23" t="n"/>
      <c r="C437" s="23" t="n"/>
      <c r="D437" s="23" t="n"/>
      <c r="E437" s="24" t="n"/>
      <c r="F437" s="23" t="n"/>
      <c r="G437" s="26">
        <f>IF(B437="","",IF(COUNTIF('설정'!$B$6:$B$15,B437)&gt;0,"수입",IF(COUNTIF('설정'!$E$6:$E$30,B437)&gt;0,"지출","항목 확인")))</f>
        <v/>
      </c>
      <c r="H437" s="27">
        <f>IF(A437="","",YEAR(A437))</f>
        <v/>
      </c>
      <c r="I437" s="27">
        <f>IF(A437="","",MONTH(A437))</f>
        <v/>
      </c>
    </row>
    <row r="438">
      <c r="A438" s="22" t="n"/>
      <c r="B438" s="23" t="n"/>
      <c r="C438" s="23" t="n"/>
      <c r="D438" s="23" t="n"/>
      <c r="E438" s="24" t="n"/>
      <c r="F438" s="23" t="n"/>
      <c r="G438" s="26">
        <f>IF(B438="","",IF(COUNTIF('설정'!$B$6:$B$15,B438)&gt;0,"수입",IF(COUNTIF('설정'!$E$6:$E$30,B438)&gt;0,"지출","항목 확인")))</f>
        <v/>
      </c>
      <c r="H438" s="27">
        <f>IF(A438="","",YEAR(A438))</f>
        <v/>
      </c>
      <c r="I438" s="27">
        <f>IF(A438="","",MONTH(A438))</f>
        <v/>
      </c>
    </row>
    <row r="439">
      <c r="A439" s="22" t="n"/>
      <c r="B439" s="23" t="n"/>
      <c r="C439" s="23" t="n"/>
      <c r="D439" s="23" t="n"/>
      <c r="E439" s="24" t="n"/>
      <c r="F439" s="23" t="n"/>
      <c r="G439" s="26">
        <f>IF(B439="","",IF(COUNTIF('설정'!$B$6:$B$15,B439)&gt;0,"수입",IF(COUNTIF('설정'!$E$6:$E$30,B439)&gt;0,"지출","항목 확인")))</f>
        <v/>
      </c>
      <c r="H439" s="27">
        <f>IF(A439="","",YEAR(A439))</f>
        <v/>
      </c>
      <c r="I439" s="27">
        <f>IF(A439="","",MONTH(A439))</f>
        <v/>
      </c>
    </row>
    <row r="440">
      <c r="A440" s="22" t="n"/>
      <c r="B440" s="23" t="n"/>
      <c r="C440" s="23" t="n"/>
      <c r="D440" s="23" t="n"/>
      <c r="E440" s="24" t="n"/>
      <c r="F440" s="23" t="n"/>
      <c r="G440" s="26">
        <f>IF(B440="","",IF(COUNTIF('설정'!$B$6:$B$15,B440)&gt;0,"수입",IF(COUNTIF('설정'!$E$6:$E$30,B440)&gt;0,"지출","항목 확인")))</f>
        <v/>
      </c>
      <c r="H440" s="27">
        <f>IF(A440="","",YEAR(A440))</f>
        <v/>
      </c>
      <c r="I440" s="27">
        <f>IF(A440="","",MONTH(A440))</f>
        <v/>
      </c>
    </row>
    <row r="441">
      <c r="A441" s="22" t="n"/>
      <c r="B441" s="23" t="n"/>
      <c r="C441" s="23" t="n"/>
      <c r="D441" s="23" t="n"/>
      <c r="E441" s="24" t="n"/>
      <c r="F441" s="23" t="n"/>
      <c r="G441" s="26">
        <f>IF(B441="","",IF(COUNTIF('설정'!$B$6:$B$15,B441)&gt;0,"수입",IF(COUNTIF('설정'!$E$6:$E$30,B441)&gt;0,"지출","항목 확인")))</f>
        <v/>
      </c>
      <c r="H441" s="27">
        <f>IF(A441="","",YEAR(A441))</f>
        <v/>
      </c>
      <c r="I441" s="27">
        <f>IF(A441="","",MONTH(A441))</f>
        <v/>
      </c>
    </row>
    <row r="442">
      <c r="A442" s="22" t="n"/>
      <c r="B442" s="23" t="n"/>
      <c r="C442" s="23" t="n"/>
      <c r="D442" s="23" t="n"/>
      <c r="E442" s="24" t="n"/>
      <c r="F442" s="23" t="n"/>
      <c r="G442" s="26">
        <f>IF(B442="","",IF(COUNTIF('설정'!$B$6:$B$15,B442)&gt;0,"수입",IF(COUNTIF('설정'!$E$6:$E$30,B442)&gt;0,"지출","항목 확인")))</f>
        <v/>
      </c>
      <c r="H442" s="27">
        <f>IF(A442="","",YEAR(A442))</f>
        <v/>
      </c>
      <c r="I442" s="27">
        <f>IF(A442="","",MONTH(A442))</f>
        <v/>
      </c>
    </row>
    <row r="443">
      <c r="A443" s="22" t="n"/>
      <c r="B443" s="23" t="n"/>
      <c r="C443" s="23" t="n"/>
      <c r="D443" s="23" t="n"/>
      <c r="E443" s="24" t="n"/>
      <c r="F443" s="23" t="n"/>
      <c r="G443" s="26">
        <f>IF(B443="","",IF(COUNTIF('설정'!$B$6:$B$15,B443)&gt;0,"수입",IF(COUNTIF('설정'!$E$6:$E$30,B443)&gt;0,"지출","항목 확인")))</f>
        <v/>
      </c>
      <c r="H443" s="27">
        <f>IF(A443="","",YEAR(A443))</f>
        <v/>
      </c>
      <c r="I443" s="27">
        <f>IF(A443="","",MONTH(A443))</f>
        <v/>
      </c>
    </row>
    <row r="444">
      <c r="A444" s="22" t="n"/>
      <c r="B444" s="23" t="n"/>
      <c r="C444" s="23" t="n"/>
      <c r="D444" s="23" t="n"/>
      <c r="E444" s="24" t="n"/>
      <c r="F444" s="23" t="n"/>
      <c r="G444" s="26">
        <f>IF(B444="","",IF(COUNTIF('설정'!$B$6:$B$15,B444)&gt;0,"수입",IF(COUNTIF('설정'!$E$6:$E$30,B444)&gt;0,"지출","항목 확인")))</f>
        <v/>
      </c>
      <c r="H444" s="27">
        <f>IF(A444="","",YEAR(A444))</f>
        <v/>
      </c>
      <c r="I444" s="27">
        <f>IF(A444="","",MONTH(A444))</f>
        <v/>
      </c>
    </row>
    <row r="445">
      <c r="A445" s="22" t="n"/>
      <c r="B445" s="23" t="n"/>
      <c r="C445" s="23" t="n"/>
      <c r="D445" s="23" t="n"/>
      <c r="E445" s="24" t="n"/>
      <c r="F445" s="23" t="n"/>
      <c r="G445" s="26">
        <f>IF(B445="","",IF(COUNTIF('설정'!$B$6:$B$15,B445)&gt;0,"수입",IF(COUNTIF('설정'!$E$6:$E$30,B445)&gt;0,"지출","항목 확인")))</f>
        <v/>
      </c>
      <c r="H445" s="27">
        <f>IF(A445="","",YEAR(A445))</f>
        <v/>
      </c>
      <c r="I445" s="27">
        <f>IF(A445="","",MONTH(A445))</f>
        <v/>
      </c>
    </row>
    <row r="446">
      <c r="A446" s="22" t="n"/>
      <c r="B446" s="23" t="n"/>
      <c r="C446" s="23" t="n"/>
      <c r="D446" s="23" t="n"/>
      <c r="E446" s="24" t="n"/>
      <c r="F446" s="23" t="n"/>
      <c r="G446" s="26">
        <f>IF(B446="","",IF(COUNTIF('설정'!$B$6:$B$15,B446)&gt;0,"수입",IF(COUNTIF('설정'!$E$6:$E$30,B446)&gt;0,"지출","항목 확인")))</f>
        <v/>
      </c>
      <c r="H446" s="27">
        <f>IF(A446="","",YEAR(A446))</f>
        <v/>
      </c>
      <c r="I446" s="27">
        <f>IF(A446="","",MONTH(A446))</f>
        <v/>
      </c>
    </row>
    <row r="447">
      <c r="A447" s="22" t="n"/>
      <c r="B447" s="23" t="n"/>
      <c r="C447" s="23" t="n"/>
      <c r="D447" s="23" t="n"/>
      <c r="E447" s="24" t="n"/>
      <c r="F447" s="23" t="n"/>
      <c r="G447" s="26">
        <f>IF(B447="","",IF(COUNTIF('설정'!$B$6:$B$15,B447)&gt;0,"수입",IF(COUNTIF('설정'!$E$6:$E$30,B447)&gt;0,"지출","항목 확인")))</f>
        <v/>
      </c>
      <c r="H447" s="27">
        <f>IF(A447="","",YEAR(A447))</f>
        <v/>
      </c>
      <c r="I447" s="27">
        <f>IF(A447="","",MONTH(A447))</f>
        <v/>
      </c>
    </row>
    <row r="448">
      <c r="A448" s="22" t="n"/>
      <c r="B448" s="23" t="n"/>
      <c r="C448" s="23" t="n"/>
      <c r="D448" s="23" t="n"/>
      <c r="E448" s="24" t="n"/>
      <c r="F448" s="23" t="n"/>
      <c r="G448" s="26">
        <f>IF(B448="","",IF(COUNTIF('설정'!$B$6:$B$15,B448)&gt;0,"수입",IF(COUNTIF('설정'!$E$6:$E$30,B448)&gt;0,"지출","항목 확인")))</f>
        <v/>
      </c>
      <c r="H448" s="27">
        <f>IF(A448="","",YEAR(A448))</f>
        <v/>
      </c>
      <c r="I448" s="27">
        <f>IF(A448="","",MONTH(A448))</f>
        <v/>
      </c>
    </row>
    <row r="449">
      <c r="A449" s="22" t="n"/>
      <c r="B449" s="23" t="n"/>
      <c r="C449" s="23" t="n"/>
      <c r="D449" s="23" t="n"/>
      <c r="E449" s="24" t="n"/>
      <c r="F449" s="23" t="n"/>
      <c r="G449" s="26">
        <f>IF(B449="","",IF(COUNTIF('설정'!$B$6:$B$15,B449)&gt;0,"수입",IF(COUNTIF('설정'!$E$6:$E$30,B449)&gt;0,"지출","항목 확인")))</f>
        <v/>
      </c>
      <c r="H449" s="27">
        <f>IF(A449="","",YEAR(A449))</f>
        <v/>
      </c>
      <c r="I449" s="27">
        <f>IF(A449="","",MONTH(A449))</f>
        <v/>
      </c>
    </row>
    <row r="450">
      <c r="A450" s="22" t="n"/>
      <c r="B450" s="23" t="n"/>
      <c r="C450" s="23" t="n"/>
      <c r="D450" s="23" t="n"/>
      <c r="E450" s="24" t="n"/>
      <c r="F450" s="23" t="n"/>
      <c r="G450" s="26">
        <f>IF(B450="","",IF(COUNTIF('설정'!$B$6:$B$15,B450)&gt;0,"수입",IF(COUNTIF('설정'!$E$6:$E$30,B450)&gt;0,"지출","항목 확인")))</f>
        <v/>
      </c>
      <c r="H450" s="27">
        <f>IF(A450="","",YEAR(A450))</f>
        <v/>
      </c>
      <c r="I450" s="27">
        <f>IF(A450="","",MONTH(A450))</f>
        <v/>
      </c>
    </row>
    <row r="451">
      <c r="A451" s="22" t="n"/>
      <c r="B451" s="23" t="n"/>
      <c r="C451" s="23" t="n"/>
      <c r="D451" s="23" t="n"/>
      <c r="E451" s="24" t="n"/>
      <c r="F451" s="23" t="n"/>
      <c r="G451" s="26">
        <f>IF(B451="","",IF(COUNTIF('설정'!$B$6:$B$15,B451)&gt;0,"수입",IF(COUNTIF('설정'!$E$6:$E$30,B451)&gt;0,"지출","항목 확인")))</f>
        <v/>
      </c>
      <c r="H451" s="27">
        <f>IF(A451="","",YEAR(A451))</f>
        <v/>
      </c>
      <c r="I451" s="27">
        <f>IF(A451="","",MONTH(A451))</f>
        <v/>
      </c>
    </row>
    <row r="452">
      <c r="A452" s="22" t="n"/>
      <c r="B452" s="23" t="n"/>
      <c r="C452" s="23" t="n"/>
      <c r="D452" s="23" t="n"/>
      <c r="E452" s="24" t="n"/>
      <c r="F452" s="23" t="n"/>
      <c r="G452" s="26">
        <f>IF(B452="","",IF(COUNTIF('설정'!$B$6:$B$15,B452)&gt;0,"수입",IF(COUNTIF('설정'!$E$6:$E$30,B452)&gt;0,"지출","항목 확인")))</f>
        <v/>
      </c>
      <c r="H452" s="27">
        <f>IF(A452="","",YEAR(A452))</f>
        <v/>
      </c>
      <c r="I452" s="27">
        <f>IF(A452="","",MONTH(A452))</f>
        <v/>
      </c>
    </row>
    <row r="453">
      <c r="A453" s="22" t="n"/>
      <c r="B453" s="23" t="n"/>
      <c r="C453" s="23" t="n"/>
      <c r="D453" s="23" t="n"/>
      <c r="E453" s="24" t="n"/>
      <c r="F453" s="23" t="n"/>
      <c r="G453" s="26">
        <f>IF(B453="","",IF(COUNTIF('설정'!$B$6:$B$15,B453)&gt;0,"수입",IF(COUNTIF('설정'!$E$6:$E$30,B453)&gt;0,"지출","항목 확인")))</f>
        <v/>
      </c>
      <c r="H453" s="27">
        <f>IF(A453="","",YEAR(A453))</f>
        <v/>
      </c>
      <c r="I453" s="27">
        <f>IF(A453="","",MONTH(A453))</f>
        <v/>
      </c>
    </row>
    <row r="454">
      <c r="A454" s="22" t="n"/>
      <c r="B454" s="23" t="n"/>
      <c r="C454" s="23" t="n"/>
      <c r="D454" s="23" t="n"/>
      <c r="E454" s="24" t="n"/>
      <c r="F454" s="23" t="n"/>
      <c r="G454" s="26">
        <f>IF(B454="","",IF(COUNTIF('설정'!$B$6:$B$15,B454)&gt;0,"수입",IF(COUNTIF('설정'!$E$6:$E$30,B454)&gt;0,"지출","항목 확인")))</f>
        <v/>
      </c>
      <c r="H454" s="27">
        <f>IF(A454="","",YEAR(A454))</f>
        <v/>
      </c>
      <c r="I454" s="27">
        <f>IF(A454="","",MONTH(A454))</f>
        <v/>
      </c>
    </row>
    <row r="455">
      <c r="A455" s="22" t="n"/>
      <c r="B455" s="23" t="n"/>
      <c r="C455" s="23" t="n"/>
      <c r="D455" s="23" t="n"/>
      <c r="E455" s="24" t="n"/>
      <c r="F455" s="23" t="n"/>
      <c r="G455" s="26">
        <f>IF(B455="","",IF(COUNTIF('설정'!$B$6:$B$15,B455)&gt;0,"수입",IF(COUNTIF('설정'!$E$6:$E$30,B455)&gt;0,"지출","항목 확인")))</f>
        <v/>
      </c>
      <c r="H455" s="27">
        <f>IF(A455="","",YEAR(A455))</f>
        <v/>
      </c>
      <c r="I455" s="27">
        <f>IF(A455="","",MONTH(A455))</f>
        <v/>
      </c>
    </row>
    <row r="456">
      <c r="A456" s="22" t="n"/>
      <c r="B456" s="23" t="n"/>
      <c r="C456" s="23" t="n"/>
      <c r="D456" s="23" t="n"/>
      <c r="E456" s="24" t="n"/>
      <c r="F456" s="23" t="n"/>
      <c r="G456" s="26">
        <f>IF(B456="","",IF(COUNTIF('설정'!$B$6:$B$15,B456)&gt;0,"수입",IF(COUNTIF('설정'!$E$6:$E$30,B456)&gt;0,"지출","항목 확인")))</f>
        <v/>
      </c>
      <c r="H456" s="27">
        <f>IF(A456="","",YEAR(A456))</f>
        <v/>
      </c>
      <c r="I456" s="27">
        <f>IF(A456="","",MONTH(A456))</f>
        <v/>
      </c>
    </row>
    <row r="457">
      <c r="A457" s="22" t="n"/>
      <c r="B457" s="23" t="n"/>
      <c r="C457" s="23" t="n"/>
      <c r="D457" s="23" t="n"/>
      <c r="E457" s="24" t="n"/>
      <c r="F457" s="23" t="n"/>
      <c r="G457" s="26">
        <f>IF(B457="","",IF(COUNTIF('설정'!$B$6:$B$15,B457)&gt;0,"수입",IF(COUNTIF('설정'!$E$6:$E$30,B457)&gt;0,"지출","항목 확인")))</f>
        <v/>
      </c>
      <c r="H457" s="27">
        <f>IF(A457="","",YEAR(A457))</f>
        <v/>
      </c>
      <c r="I457" s="27">
        <f>IF(A457="","",MONTH(A457))</f>
        <v/>
      </c>
    </row>
    <row r="458">
      <c r="A458" s="22" t="n"/>
      <c r="B458" s="23" t="n"/>
      <c r="C458" s="23" t="n"/>
      <c r="D458" s="23" t="n"/>
      <c r="E458" s="24" t="n"/>
      <c r="F458" s="23" t="n"/>
      <c r="G458" s="26">
        <f>IF(B458="","",IF(COUNTIF('설정'!$B$6:$B$15,B458)&gt;0,"수입",IF(COUNTIF('설정'!$E$6:$E$30,B458)&gt;0,"지출","항목 확인")))</f>
        <v/>
      </c>
      <c r="H458" s="27">
        <f>IF(A458="","",YEAR(A458))</f>
        <v/>
      </c>
      <c r="I458" s="27">
        <f>IF(A458="","",MONTH(A458))</f>
        <v/>
      </c>
    </row>
    <row r="459">
      <c r="A459" s="22" t="n"/>
      <c r="B459" s="23" t="n"/>
      <c r="C459" s="23" t="n"/>
      <c r="D459" s="23" t="n"/>
      <c r="E459" s="24" t="n"/>
      <c r="F459" s="23" t="n"/>
      <c r="G459" s="26">
        <f>IF(B459="","",IF(COUNTIF('설정'!$B$6:$B$15,B459)&gt;0,"수입",IF(COUNTIF('설정'!$E$6:$E$30,B459)&gt;0,"지출","항목 확인")))</f>
        <v/>
      </c>
      <c r="H459" s="27">
        <f>IF(A459="","",YEAR(A459))</f>
        <v/>
      </c>
      <c r="I459" s="27">
        <f>IF(A459="","",MONTH(A459))</f>
        <v/>
      </c>
    </row>
    <row r="460">
      <c r="A460" s="22" t="n"/>
      <c r="B460" s="23" t="n"/>
      <c r="C460" s="23" t="n"/>
      <c r="D460" s="23" t="n"/>
      <c r="E460" s="24" t="n"/>
      <c r="F460" s="23" t="n"/>
      <c r="G460" s="26">
        <f>IF(B460="","",IF(COUNTIF('설정'!$B$6:$B$15,B460)&gt;0,"수입",IF(COUNTIF('설정'!$E$6:$E$30,B460)&gt;0,"지출","항목 확인")))</f>
        <v/>
      </c>
      <c r="H460" s="27">
        <f>IF(A460="","",YEAR(A460))</f>
        <v/>
      </c>
      <c r="I460" s="27">
        <f>IF(A460="","",MONTH(A460))</f>
        <v/>
      </c>
    </row>
    <row r="461">
      <c r="A461" s="22" t="n"/>
      <c r="B461" s="23" t="n"/>
      <c r="C461" s="23" t="n"/>
      <c r="D461" s="23" t="n"/>
      <c r="E461" s="24" t="n"/>
      <c r="F461" s="23" t="n"/>
      <c r="G461" s="26">
        <f>IF(B461="","",IF(COUNTIF('설정'!$B$6:$B$15,B461)&gt;0,"수입",IF(COUNTIF('설정'!$E$6:$E$30,B461)&gt;0,"지출","항목 확인")))</f>
        <v/>
      </c>
      <c r="H461" s="27">
        <f>IF(A461="","",YEAR(A461))</f>
        <v/>
      </c>
      <c r="I461" s="27">
        <f>IF(A461="","",MONTH(A461))</f>
        <v/>
      </c>
    </row>
    <row r="462">
      <c r="A462" s="22" t="n"/>
      <c r="B462" s="23" t="n"/>
      <c r="C462" s="23" t="n"/>
      <c r="D462" s="23" t="n"/>
      <c r="E462" s="24" t="n"/>
      <c r="F462" s="23" t="n"/>
      <c r="G462" s="26">
        <f>IF(B462="","",IF(COUNTIF('설정'!$B$6:$B$15,B462)&gt;0,"수입",IF(COUNTIF('설정'!$E$6:$E$30,B462)&gt;0,"지출","항목 확인")))</f>
        <v/>
      </c>
      <c r="H462" s="27">
        <f>IF(A462="","",YEAR(A462))</f>
        <v/>
      </c>
      <c r="I462" s="27">
        <f>IF(A462="","",MONTH(A462))</f>
        <v/>
      </c>
    </row>
    <row r="463">
      <c r="A463" s="22" t="n"/>
      <c r="B463" s="23" t="n"/>
      <c r="C463" s="23" t="n"/>
      <c r="D463" s="23" t="n"/>
      <c r="E463" s="24" t="n"/>
      <c r="F463" s="23" t="n"/>
      <c r="G463" s="26">
        <f>IF(B463="","",IF(COUNTIF('설정'!$B$6:$B$15,B463)&gt;0,"수입",IF(COUNTIF('설정'!$E$6:$E$30,B463)&gt;0,"지출","항목 확인")))</f>
        <v/>
      </c>
      <c r="H463" s="27">
        <f>IF(A463="","",YEAR(A463))</f>
        <v/>
      </c>
      <c r="I463" s="27">
        <f>IF(A463="","",MONTH(A463))</f>
        <v/>
      </c>
    </row>
    <row r="464">
      <c r="A464" s="22" t="n"/>
      <c r="B464" s="23" t="n"/>
      <c r="C464" s="23" t="n"/>
      <c r="D464" s="23" t="n"/>
      <c r="E464" s="24" t="n"/>
      <c r="F464" s="23" t="n"/>
      <c r="G464" s="26">
        <f>IF(B464="","",IF(COUNTIF('설정'!$B$6:$B$15,B464)&gt;0,"수입",IF(COUNTIF('설정'!$E$6:$E$30,B464)&gt;0,"지출","항목 확인")))</f>
        <v/>
      </c>
      <c r="H464" s="27">
        <f>IF(A464="","",YEAR(A464))</f>
        <v/>
      </c>
      <c r="I464" s="27">
        <f>IF(A464="","",MONTH(A464))</f>
        <v/>
      </c>
    </row>
    <row r="465">
      <c r="A465" s="22" t="n"/>
      <c r="B465" s="23" t="n"/>
      <c r="C465" s="23" t="n"/>
      <c r="D465" s="23" t="n"/>
      <c r="E465" s="24" t="n"/>
      <c r="F465" s="23" t="n"/>
      <c r="G465" s="26">
        <f>IF(B465="","",IF(COUNTIF('설정'!$B$6:$B$15,B465)&gt;0,"수입",IF(COUNTIF('설정'!$E$6:$E$30,B465)&gt;0,"지출","항목 확인")))</f>
        <v/>
      </c>
      <c r="H465" s="27">
        <f>IF(A465="","",YEAR(A465))</f>
        <v/>
      </c>
      <c r="I465" s="27">
        <f>IF(A465="","",MONTH(A465))</f>
        <v/>
      </c>
    </row>
    <row r="466">
      <c r="A466" s="22" t="n"/>
      <c r="B466" s="23" t="n"/>
      <c r="C466" s="23" t="n"/>
      <c r="D466" s="23" t="n"/>
      <c r="E466" s="24" t="n"/>
      <c r="F466" s="23" t="n"/>
      <c r="G466" s="26">
        <f>IF(B466="","",IF(COUNTIF('설정'!$B$6:$B$15,B466)&gt;0,"수입",IF(COUNTIF('설정'!$E$6:$E$30,B466)&gt;0,"지출","항목 확인")))</f>
        <v/>
      </c>
      <c r="H466" s="27">
        <f>IF(A466="","",YEAR(A466))</f>
        <v/>
      </c>
      <c r="I466" s="27">
        <f>IF(A466="","",MONTH(A466))</f>
        <v/>
      </c>
    </row>
    <row r="467">
      <c r="A467" s="22" t="n"/>
      <c r="B467" s="23" t="n"/>
      <c r="C467" s="23" t="n"/>
      <c r="D467" s="23" t="n"/>
      <c r="E467" s="24" t="n"/>
      <c r="F467" s="23" t="n"/>
      <c r="G467" s="26">
        <f>IF(B467="","",IF(COUNTIF('설정'!$B$6:$B$15,B467)&gt;0,"수입",IF(COUNTIF('설정'!$E$6:$E$30,B467)&gt;0,"지출","항목 확인")))</f>
        <v/>
      </c>
      <c r="H467" s="27">
        <f>IF(A467="","",YEAR(A467))</f>
        <v/>
      </c>
      <c r="I467" s="27">
        <f>IF(A467="","",MONTH(A467))</f>
        <v/>
      </c>
    </row>
    <row r="468">
      <c r="A468" s="22" t="n"/>
      <c r="B468" s="23" t="n"/>
      <c r="C468" s="23" t="n"/>
      <c r="D468" s="23" t="n"/>
      <c r="E468" s="24" t="n"/>
      <c r="F468" s="23" t="n"/>
      <c r="G468" s="26">
        <f>IF(B468="","",IF(COUNTIF('설정'!$B$6:$B$15,B468)&gt;0,"수입",IF(COUNTIF('설정'!$E$6:$E$30,B468)&gt;0,"지출","항목 확인")))</f>
        <v/>
      </c>
      <c r="H468" s="27">
        <f>IF(A468="","",YEAR(A468))</f>
        <v/>
      </c>
      <c r="I468" s="27">
        <f>IF(A468="","",MONTH(A468))</f>
        <v/>
      </c>
    </row>
    <row r="469">
      <c r="A469" s="22" t="n"/>
      <c r="B469" s="23" t="n"/>
      <c r="C469" s="23" t="n"/>
      <c r="D469" s="23" t="n"/>
      <c r="E469" s="24" t="n"/>
      <c r="F469" s="23" t="n"/>
      <c r="G469" s="26">
        <f>IF(B469="","",IF(COUNTIF('설정'!$B$6:$B$15,B469)&gt;0,"수입",IF(COUNTIF('설정'!$E$6:$E$30,B469)&gt;0,"지출","항목 확인")))</f>
        <v/>
      </c>
      <c r="H469" s="27">
        <f>IF(A469="","",YEAR(A469))</f>
        <v/>
      </c>
      <c r="I469" s="27">
        <f>IF(A469="","",MONTH(A469))</f>
        <v/>
      </c>
    </row>
    <row r="470">
      <c r="A470" s="22" t="n"/>
      <c r="B470" s="23" t="n"/>
      <c r="C470" s="23" t="n"/>
      <c r="D470" s="23" t="n"/>
      <c r="E470" s="24" t="n"/>
      <c r="F470" s="23" t="n"/>
      <c r="G470" s="26">
        <f>IF(B470="","",IF(COUNTIF('설정'!$B$6:$B$15,B470)&gt;0,"수입",IF(COUNTIF('설정'!$E$6:$E$30,B470)&gt;0,"지출","항목 확인")))</f>
        <v/>
      </c>
      <c r="H470" s="27">
        <f>IF(A470="","",YEAR(A470))</f>
        <v/>
      </c>
      <c r="I470" s="27">
        <f>IF(A470="","",MONTH(A470))</f>
        <v/>
      </c>
    </row>
    <row r="471">
      <c r="A471" s="22" t="n"/>
      <c r="B471" s="23" t="n"/>
      <c r="C471" s="23" t="n"/>
      <c r="D471" s="23" t="n"/>
      <c r="E471" s="24" t="n"/>
      <c r="F471" s="23" t="n"/>
      <c r="G471" s="26">
        <f>IF(B471="","",IF(COUNTIF('설정'!$B$6:$B$15,B471)&gt;0,"수입",IF(COUNTIF('설정'!$E$6:$E$30,B471)&gt;0,"지출","항목 확인")))</f>
        <v/>
      </c>
      <c r="H471" s="27">
        <f>IF(A471="","",YEAR(A471))</f>
        <v/>
      </c>
      <c r="I471" s="27">
        <f>IF(A471="","",MONTH(A471))</f>
        <v/>
      </c>
    </row>
    <row r="472">
      <c r="A472" s="22" t="n"/>
      <c r="B472" s="23" t="n"/>
      <c r="C472" s="23" t="n"/>
      <c r="D472" s="23" t="n"/>
      <c r="E472" s="24" t="n"/>
      <c r="F472" s="23" t="n"/>
      <c r="G472" s="26">
        <f>IF(B472="","",IF(COUNTIF('설정'!$B$6:$B$15,B472)&gt;0,"수입",IF(COUNTIF('설정'!$E$6:$E$30,B472)&gt;0,"지출","항목 확인")))</f>
        <v/>
      </c>
      <c r="H472" s="27">
        <f>IF(A472="","",YEAR(A472))</f>
        <v/>
      </c>
      <c r="I472" s="27">
        <f>IF(A472="","",MONTH(A472))</f>
        <v/>
      </c>
    </row>
    <row r="473">
      <c r="A473" s="22" t="n"/>
      <c r="B473" s="23" t="n"/>
      <c r="C473" s="23" t="n"/>
      <c r="D473" s="23" t="n"/>
      <c r="E473" s="24" t="n"/>
      <c r="F473" s="23" t="n"/>
      <c r="G473" s="26">
        <f>IF(B473="","",IF(COUNTIF('설정'!$B$6:$B$15,B473)&gt;0,"수입",IF(COUNTIF('설정'!$E$6:$E$30,B473)&gt;0,"지출","항목 확인")))</f>
        <v/>
      </c>
      <c r="H473" s="27">
        <f>IF(A473="","",YEAR(A473))</f>
        <v/>
      </c>
      <c r="I473" s="27">
        <f>IF(A473="","",MONTH(A473))</f>
        <v/>
      </c>
    </row>
    <row r="474">
      <c r="A474" s="22" t="n"/>
      <c r="B474" s="23" t="n"/>
      <c r="C474" s="23" t="n"/>
      <c r="D474" s="23" t="n"/>
      <c r="E474" s="24" t="n"/>
      <c r="F474" s="23" t="n"/>
      <c r="G474" s="26">
        <f>IF(B474="","",IF(COUNTIF('설정'!$B$6:$B$15,B474)&gt;0,"수입",IF(COUNTIF('설정'!$E$6:$E$30,B474)&gt;0,"지출","항목 확인")))</f>
        <v/>
      </c>
      <c r="H474" s="27">
        <f>IF(A474="","",YEAR(A474))</f>
        <v/>
      </c>
      <c r="I474" s="27">
        <f>IF(A474="","",MONTH(A474))</f>
        <v/>
      </c>
    </row>
    <row r="475">
      <c r="A475" s="22" t="n"/>
      <c r="B475" s="23" t="n"/>
      <c r="C475" s="23" t="n"/>
      <c r="D475" s="23" t="n"/>
      <c r="E475" s="24" t="n"/>
      <c r="F475" s="23" t="n"/>
      <c r="G475" s="26">
        <f>IF(B475="","",IF(COUNTIF('설정'!$B$6:$B$15,B475)&gt;0,"수입",IF(COUNTIF('설정'!$E$6:$E$30,B475)&gt;0,"지출","항목 확인")))</f>
        <v/>
      </c>
      <c r="H475" s="27">
        <f>IF(A475="","",YEAR(A475))</f>
        <v/>
      </c>
      <c r="I475" s="27">
        <f>IF(A475="","",MONTH(A475))</f>
        <v/>
      </c>
    </row>
    <row r="476">
      <c r="A476" s="22" t="n"/>
      <c r="B476" s="23" t="n"/>
      <c r="C476" s="23" t="n"/>
      <c r="D476" s="23" t="n"/>
      <c r="E476" s="24" t="n"/>
      <c r="F476" s="23" t="n"/>
      <c r="G476" s="26">
        <f>IF(B476="","",IF(COUNTIF('설정'!$B$6:$B$15,B476)&gt;0,"수입",IF(COUNTIF('설정'!$E$6:$E$30,B476)&gt;0,"지출","항목 확인")))</f>
        <v/>
      </c>
      <c r="H476" s="27">
        <f>IF(A476="","",YEAR(A476))</f>
        <v/>
      </c>
      <c r="I476" s="27">
        <f>IF(A476="","",MONTH(A476))</f>
        <v/>
      </c>
    </row>
    <row r="477">
      <c r="A477" s="22" t="n"/>
      <c r="B477" s="23" t="n"/>
      <c r="C477" s="23" t="n"/>
      <c r="D477" s="23" t="n"/>
      <c r="E477" s="24" t="n"/>
      <c r="F477" s="23" t="n"/>
      <c r="G477" s="26">
        <f>IF(B477="","",IF(COUNTIF('설정'!$B$6:$B$15,B477)&gt;0,"수입",IF(COUNTIF('설정'!$E$6:$E$30,B477)&gt;0,"지출","항목 확인")))</f>
        <v/>
      </c>
      <c r="H477" s="27">
        <f>IF(A477="","",YEAR(A477))</f>
        <v/>
      </c>
      <c r="I477" s="27">
        <f>IF(A477="","",MONTH(A477))</f>
        <v/>
      </c>
    </row>
    <row r="478">
      <c r="A478" s="22" t="n"/>
      <c r="B478" s="23" t="n"/>
      <c r="C478" s="23" t="n"/>
      <c r="D478" s="23" t="n"/>
      <c r="E478" s="24" t="n"/>
      <c r="F478" s="23" t="n"/>
      <c r="G478" s="26">
        <f>IF(B478="","",IF(COUNTIF('설정'!$B$6:$B$15,B478)&gt;0,"수입",IF(COUNTIF('설정'!$E$6:$E$30,B478)&gt;0,"지출","항목 확인")))</f>
        <v/>
      </c>
      <c r="H478" s="27">
        <f>IF(A478="","",YEAR(A478))</f>
        <v/>
      </c>
      <c r="I478" s="27">
        <f>IF(A478="","",MONTH(A478))</f>
        <v/>
      </c>
    </row>
    <row r="479">
      <c r="A479" s="22" t="n"/>
      <c r="B479" s="23" t="n"/>
      <c r="C479" s="23" t="n"/>
      <c r="D479" s="23" t="n"/>
      <c r="E479" s="24" t="n"/>
      <c r="F479" s="23" t="n"/>
      <c r="G479" s="26">
        <f>IF(B479="","",IF(COUNTIF('설정'!$B$6:$B$15,B479)&gt;0,"수입",IF(COUNTIF('설정'!$E$6:$E$30,B479)&gt;0,"지출","항목 확인")))</f>
        <v/>
      </c>
      <c r="H479" s="27">
        <f>IF(A479="","",YEAR(A479))</f>
        <v/>
      </c>
      <c r="I479" s="27">
        <f>IF(A479="","",MONTH(A479))</f>
        <v/>
      </c>
    </row>
    <row r="480">
      <c r="A480" s="22" t="n"/>
      <c r="B480" s="23" t="n"/>
      <c r="C480" s="23" t="n"/>
      <c r="D480" s="23" t="n"/>
      <c r="E480" s="24" t="n"/>
      <c r="F480" s="23" t="n"/>
      <c r="G480" s="26">
        <f>IF(B480="","",IF(COUNTIF('설정'!$B$6:$B$15,B480)&gt;0,"수입",IF(COUNTIF('설정'!$E$6:$E$30,B480)&gt;0,"지출","항목 확인")))</f>
        <v/>
      </c>
      <c r="H480" s="27">
        <f>IF(A480="","",YEAR(A480))</f>
        <v/>
      </c>
      <c r="I480" s="27">
        <f>IF(A480="","",MONTH(A480))</f>
        <v/>
      </c>
    </row>
    <row r="481">
      <c r="A481" s="22" t="n"/>
      <c r="B481" s="23" t="n"/>
      <c r="C481" s="23" t="n"/>
      <c r="D481" s="23" t="n"/>
      <c r="E481" s="24" t="n"/>
      <c r="F481" s="23" t="n"/>
      <c r="G481" s="26">
        <f>IF(B481="","",IF(COUNTIF('설정'!$B$6:$B$15,B481)&gt;0,"수입",IF(COUNTIF('설정'!$E$6:$E$30,B481)&gt;0,"지출","항목 확인")))</f>
        <v/>
      </c>
      <c r="H481" s="27">
        <f>IF(A481="","",YEAR(A481))</f>
        <v/>
      </c>
      <c r="I481" s="27">
        <f>IF(A481="","",MONTH(A481))</f>
        <v/>
      </c>
    </row>
    <row r="482">
      <c r="A482" s="22" t="n"/>
      <c r="B482" s="23" t="n"/>
      <c r="C482" s="23" t="n"/>
      <c r="D482" s="23" t="n"/>
      <c r="E482" s="24" t="n"/>
      <c r="F482" s="23" t="n"/>
      <c r="G482" s="26">
        <f>IF(B482="","",IF(COUNTIF('설정'!$B$6:$B$15,B482)&gt;0,"수입",IF(COUNTIF('설정'!$E$6:$E$30,B482)&gt;0,"지출","항목 확인")))</f>
        <v/>
      </c>
      <c r="H482" s="27">
        <f>IF(A482="","",YEAR(A482))</f>
        <v/>
      </c>
      <c r="I482" s="27">
        <f>IF(A482="","",MONTH(A482))</f>
        <v/>
      </c>
    </row>
    <row r="483">
      <c r="A483" s="22" t="n"/>
      <c r="B483" s="23" t="n"/>
      <c r="C483" s="23" t="n"/>
      <c r="D483" s="23" t="n"/>
      <c r="E483" s="24" t="n"/>
      <c r="F483" s="23" t="n"/>
      <c r="G483" s="26">
        <f>IF(B483="","",IF(COUNTIF('설정'!$B$6:$B$15,B483)&gt;0,"수입",IF(COUNTIF('설정'!$E$6:$E$30,B483)&gt;0,"지출","항목 확인")))</f>
        <v/>
      </c>
      <c r="H483" s="27">
        <f>IF(A483="","",YEAR(A483))</f>
        <v/>
      </c>
      <c r="I483" s="27">
        <f>IF(A483="","",MONTH(A483))</f>
        <v/>
      </c>
    </row>
    <row r="484">
      <c r="A484" s="22" t="n"/>
      <c r="B484" s="23" t="n"/>
      <c r="C484" s="23" t="n"/>
      <c r="D484" s="23" t="n"/>
      <c r="E484" s="24" t="n"/>
      <c r="F484" s="23" t="n"/>
      <c r="G484" s="26">
        <f>IF(B484="","",IF(COUNTIF('설정'!$B$6:$B$15,B484)&gt;0,"수입",IF(COUNTIF('설정'!$E$6:$E$30,B484)&gt;0,"지출","항목 확인")))</f>
        <v/>
      </c>
      <c r="H484" s="27">
        <f>IF(A484="","",YEAR(A484))</f>
        <v/>
      </c>
      <c r="I484" s="27">
        <f>IF(A484="","",MONTH(A484))</f>
        <v/>
      </c>
    </row>
    <row r="485">
      <c r="A485" s="22" t="n"/>
      <c r="B485" s="23" t="n"/>
      <c r="C485" s="23" t="n"/>
      <c r="D485" s="23" t="n"/>
      <c r="E485" s="24" t="n"/>
      <c r="F485" s="23" t="n"/>
      <c r="G485" s="26">
        <f>IF(B485="","",IF(COUNTIF('설정'!$B$6:$B$15,B485)&gt;0,"수입",IF(COUNTIF('설정'!$E$6:$E$30,B485)&gt;0,"지출","항목 확인")))</f>
        <v/>
      </c>
      <c r="H485" s="27">
        <f>IF(A485="","",YEAR(A485))</f>
        <v/>
      </c>
      <c r="I485" s="27">
        <f>IF(A485="","",MONTH(A485))</f>
        <v/>
      </c>
    </row>
    <row r="486">
      <c r="A486" s="22" t="n"/>
      <c r="B486" s="23" t="n"/>
      <c r="C486" s="23" t="n"/>
      <c r="D486" s="23" t="n"/>
      <c r="E486" s="24" t="n"/>
      <c r="F486" s="23" t="n"/>
      <c r="G486" s="26">
        <f>IF(B486="","",IF(COUNTIF('설정'!$B$6:$B$15,B486)&gt;0,"수입",IF(COUNTIF('설정'!$E$6:$E$30,B486)&gt;0,"지출","항목 확인")))</f>
        <v/>
      </c>
      <c r="H486" s="27">
        <f>IF(A486="","",YEAR(A486))</f>
        <v/>
      </c>
      <c r="I486" s="27">
        <f>IF(A486="","",MONTH(A486))</f>
        <v/>
      </c>
    </row>
    <row r="487">
      <c r="A487" s="22" t="n"/>
      <c r="B487" s="23" t="n"/>
      <c r="C487" s="23" t="n"/>
      <c r="D487" s="23" t="n"/>
      <c r="E487" s="24" t="n"/>
      <c r="F487" s="23" t="n"/>
      <c r="G487" s="26">
        <f>IF(B487="","",IF(COUNTIF('설정'!$B$6:$B$15,B487)&gt;0,"수입",IF(COUNTIF('설정'!$E$6:$E$30,B487)&gt;0,"지출","항목 확인")))</f>
        <v/>
      </c>
      <c r="H487" s="27">
        <f>IF(A487="","",YEAR(A487))</f>
        <v/>
      </c>
      <c r="I487" s="27">
        <f>IF(A487="","",MONTH(A487))</f>
        <v/>
      </c>
    </row>
    <row r="488">
      <c r="A488" s="22" t="n"/>
      <c r="B488" s="23" t="n"/>
      <c r="C488" s="23" t="n"/>
      <c r="D488" s="23" t="n"/>
      <c r="E488" s="24" t="n"/>
      <c r="F488" s="23" t="n"/>
      <c r="G488" s="26">
        <f>IF(B488="","",IF(COUNTIF('설정'!$B$6:$B$15,B488)&gt;0,"수입",IF(COUNTIF('설정'!$E$6:$E$30,B488)&gt;0,"지출","항목 확인")))</f>
        <v/>
      </c>
      <c r="H488" s="27">
        <f>IF(A488="","",YEAR(A488))</f>
        <v/>
      </c>
      <c r="I488" s="27">
        <f>IF(A488="","",MONTH(A488))</f>
        <v/>
      </c>
    </row>
    <row r="489">
      <c r="A489" s="22" t="n"/>
      <c r="B489" s="23" t="n"/>
      <c r="C489" s="23" t="n"/>
      <c r="D489" s="23" t="n"/>
      <c r="E489" s="24" t="n"/>
      <c r="F489" s="23" t="n"/>
      <c r="G489" s="26">
        <f>IF(B489="","",IF(COUNTIF('설정'!$B$6:$B$15,B489)&gt;0,"수입",IF(COUNTIF('설정'!$E$6:$E$30,B489)&gt;0,"지출","항목 확인")))</f>
        <v/>
      </c>
      <c r="H489" s="27">
        <f>IF(A489="","",YEAR(A489))</f>
        <v/>
      </c>
      <c r="I489" s="27">
        <f>IF(A489="","",MONTH(A489))</f>
        <v/>
      </c>
    </row>
    <row r="490">
      <c r="A490" s="22" t="n"/>
      <c r="B490" s="23" t="n"/>
      <c r="C490" s="23" t="n"/>
      <c r="D490" s="23" t="n"/>
      <c r="E490" s="24" t="n"/>
      <c r="F490" s="23" t="n"/>
      <c r="G490" s="26">
        <f>IF(B490="","",IF(COUNTIF('설정'!$B$6:$B$15,B490)&gt;0,"수입",IF(COUNTIF('설정'!$E$6:$E$30,B490)&gt;0,"지출","항목 확인")))</f>
        <v/>
      </c>
      <c r="H490" s="27">
        <f>IF(A490="","",YEAR(A490))</f>
        <v/>
      </c>
      <c r="I490" s="27">
        <f>IF(A490="","",MONTH(A490))</f>
        <v/>
      </c>
    </row>
    <row r="491">
      <c r="A491" s="22" t="n"/>
      <c r="B491" s="23" t="n"/>
      <c r="C491" s="23" t="n"/>
      <c r="D491" s="23" t="n"/>
      <c r="E491" s="24" t="n"/>
      <c r="F491" s="23" t="n"/>
      <c r="G491" s="26">
        <f>IF(B491="","",IF(COUNTIF('설정'!$B$6:$B$15,B491)&gt;0,"수입",IF(COUNTIF('설정'!$E$6:$E$30,B491)&gt;0,"지출","항목 확인")))</f>
        <v/>
      </c>
      <c r="H491" s="27">
        <f>IF(A491="","",YEAR(A491))</f>
        <v/>
      </c>
      <c r="I491" s="27">
        <f>IF(A491="","",MONTH(A491))</f>
        <v/>
      </c>
    </row>
    <row r="492">
      <c r="A492" s="22" t="n"/>
      <c r="B492" s="23" t="n"/>
      <c r="C492" s="23" t="n"/>
      <c r="D492" s="23" t="n"/>
      <c r="E492" s="24" t="n"/>
      <c r="F492" s="23" t="n"/>
      <c r="G492" s="26">
        <f>IF(B492="","",IF(COUNTIF('설정'!$B$6:$B$15,B492)&gt;0,"수입",IF(COUNTIF('설정'!$E$6:$E$30,B492)&gt;0,"지출","항목 확인")))</f>
        <v/>
      </c>
      <c r="H492" s="27">
        <f>IF(A492="","",YEAR(A492))</f>
        <v/>
      </c>
      <c r="I492" s="27">
        <f>IF(A492="","",MONTH(A492))</f>
        <v/>
      </c>
    </row>
    <row r="493">
      <c r="A493" s="22" t="n"/>
      <c r="B493" s="23" t="n"/>
      <c r="C493" s="23" t="n"/>
      <c r="D493" s="23" t="n"/>
      <c r="E493" s="24" t="n"/>
      <c r="F493" s="23" t="n"/>
      <c r="G493" s="26">
        <f>IF(B493="","",IF(COUNTIF('설정'!$B$6:$B$15,B493)&gt;0,"수입",IF(COUNTIF('설정'!$E$6:$E$30,B493)&gt;0,"지출","항목 확인")))</f>
        <v/>
      </c>
      <c r="H493" s="27">
        <f>IF(A493="","",YEAR(A493))</f>
        <v/>
      </c>
      <c r="I493" s="27">
        <f>IF(A493="","",MONTH(A493))</f>
        <v/>
      </c>
    </row>
    <row r="494">
      <c r="A494" s="22" t="n"/>
      <c r="B494" s="23" t="n"/>
      <c r="C494" s="23" t="n"/>
      <c r="D494" s="23" t="n"/>
      <c r="E494" s="24" t="n"/>
      <c r="F494" s="23" t="n"/>
      <c r="G494" s="26">
        <f>IF(B494="","",IF(COUNTIF('설정'!$B$6:$B$15,B494)&gt;0,"수입",IF(COUNTIF('설정'!$E$6:$E$30,B494)&gt;0,"지출","항목 확인")))</f>
        <v/>
      </c>
      <c r="H494" s="27">
        <f>IF(A494="","",YEAR(A494))</f>
        <v/>
      </c>
      <c r="I494" s="27">
        <f>IF(A494="","",MONTH(A494))</f>
        <v/>
      </c>
    </row>
    <row r="495">
      <c r="A495" s="22" t="n"/>
      <c r="B495" s="23" t="n"/>
      <c r="C495" s="23" t="n"/>
      <c r="D495" s="23" t="n"/>
      <c r="E495" s="24" t="n"/>
      <c r="F495" s="23" t="n"/>
      <c r="G495" s="26">
        <f>IF(B495="","",IF(COUNTIF('설정'!$B$6:$B$15,B495)&gt;0,"수입",IF(COUNTIF('설정'!$E$6:$E$30,B495)&gt;0,"지출","항목 확인")))</f>
        <v/>
      </c>
      <c r="H495" s="27">
        <f>IF(A495="","",YEAR(A495))</f>
        <v/>
      </c>
      <c r="I495" s="27">
        <f>IF(A495="","",MONTH(A495))</f>
        <v/>
      </c>
    </row>
    <row r="496">
      <c r="A496" s="22" t="n"/>
      <c r="B496" s="23" t="n"/>
      <c r="C496" s="23" t="n"/>
      <c r="D496" s="23" t="n"/>
      <c r="E496" s="24" t="n"/>
      <c r="F496" s="23" t="n"/>
      <c r="G496" s="26">
        <f>IF(B496="","",IF(COUNTIF('설정'!$B$6:$B$15,B496)&gt;0,"수입",IF(COUNTIF('설정'!$E$6:$E$30,B496)&gt;0,"지출","항목 확인")))</f>
        <v/>
      </c>
      <c r="H496" s="27">
        <f>IF(A496="","",YEAR(A496))</f>
        <v/>
      </c>
      <c r="I496" s="27">
        <f>IF(A496="","",MONTH(A496))</f>
        <v/>
      </c>
    </row>
    <row r="497">
      <c r="A497" s="22" t="n"/>
      <c r="B497" s="23" t="n"/>
      <c r="C497" s="23" t="n"/>
      <c r="D497" s="23" t="n"/>
      <c r="E497" s="24" t="n"/>
      <c r="F497" s="23" t="n"/>
      <c r="G497" s="26">
        <f>IF(B497="","",IF(COUNTIF('설정'!$B$6:$B$15,B497)&gt;0,"수입",IF(COUNTIF('설정'!$E$6:$E$30,B497)&gt;0,"지출","항목 확인")))</f>
        <v/>
      </c>
      <c r="H497" s="27">
        <f>IF(A497="","",YEAR(A497))</f>
        <v/>
      </c>
      <c r="I497" s="27">
        <f>IF(A497="","",MONTH(A497))</f>
        <v/>
      </c>
    </row>
    <row r="498">
      <c r="A498" s="22" t="n"/>
      <c r="B498" s="23" t="n"/>
      <c r="C498" s="23" t="n"/>
      <c r="D498" s="23" t="n"/>
      <c r="E498" s="24" t="n"/>
      <c r="F498" s="23" t="n"/>
      <c r="G498" s="26">
        <f>IF(B498="","",IF(COUNTIF('설정'!$B$6:$B$15,B498)&gt;0,"수입",IF(COUNTIF('설정'!$E$6:$E$30,B498)&gt;0,"지출","항목 확인")))</f>
        <v/>
      </c>
      <c r="H498" s="27">
        <f>IF(A498="","",YEAR(A498))</f>
        <v/>
      </c>
      <c r="I498" s="27">
        <f>IF(A498="","",MONTH(A498))</f>
        <v/>
      </c>
    </row>
    <row r="499">
      <c r="A499" s="22" t="n"/>
      <c r="B499" s="23" t="n"/>
      <c r="C499" s="23" t="n"/>
      <c r="D499" s="23" t="n"/>
      <c r="E499" s="24" t="n"/>
      <c r="F499" s="23" t="n"/>
      <c r="G499" s="26">
        <f>IF(B499="","",IF(COUNTIF('설정'!$B$6:$B$15,B499)&gt;0,"수입",IF(COUNTIF('설정'!$E$6:$E$30,B499)&gt;0,"지출","항목 확인")))</f>
        <v/>
      </c>
      <c r="H499" s="27">
        <f>IF(A499="","",YEAR(A499))</f>
        <v/>
      </c>
      <c r="I499" s="27">
        <f>IF(A499="","",MONTH(A499))</f>
        <v/>
      </c>
    </row>
    <row r="500">
      <c r="A500" s="22" t="n"/>
      <c r="B500" s="23" t="n"/>
      <c r="C500" s="23" t="n"/>
      <c r="D500" s="23" t="n"/>
      <c r="E500" s="24" t="n"/>
      <c r="F500" s="23" t="n"/>
      <c r="G500" s="26">
        <f>IF(B500="","",IF(COUNTIF('설정'!$B$6:$B$15,B500)&gt;0,"수입",IF(COUNTIF('설정'!$E$6:$E$30,B500)&gt;0,"지출","항목 확인")))</f>
        <v/>
      </c>
      <c r="H500" s="27">
        <f>IF(A500="","",YEAR(A500))</f>
        <v/>
      </c>
      <c r="I500" s="27">
        <f>IF(A500="","",MONTH(A500))</f>
        <v/>
      </c>
    </row>
    <row r="501">
      <c r="A501" s="22" t="n"/>
      <c r="B501" s="23" t="n"/>
      <c r="C501" s="23" t="n"/>
      <c r="D501" s="23" t="n"/>
      <c r="E501" s="24" t="n"/>
      <c r="F501" s="23" t="n"/>
      <c r="G501" s="26">
        <f>IF(B501="","",IF(COUNTIF('설정'!$B$6:$B$15,B501)&gt;0,"수입",IF(COUNTIF('설정'!$E$6:$E$30,B501)&gt;0,"지출","항목 확인")))</f>
        <v/>
      </c>
      <c r="H501" s="27">
        <f>IF(A501="","",YEAR(A501))</f>
        <v/>
      </c>
      <c r="I501" s="27">
        <f>IF(A501="","",MONTH(A501))</f>
        <v/>
      </c>
    </row>
    <row r="502">
      <c r="A502" s="22" t="n"/>
      <c r="B502" s="23" t="n"/>
      <c r="C502" s="23" t="n"/>
      <c r="D502" s="23" t="n"/>
      <c r="E502" s="24" t="n"/>
      <c r="F502" s="23" t="n"/>
      <c r="G502" s="26">
        <f>IF(B502="","",IF(COUNTIF('설정'!$B$6:$B$15,B502)&gt;0,"수입",IF(COUNTIF('설정'!$E$6:$E$30,B502)&gt;0,"지출","항목 확인")))</f>
        <v/>
      </c>
      <c r="H502" s="27">
        <f>IF(A502="","",YEAR(A502))</f>
        <v/>
      </c>
      <c r="I502" s="27">
        <f>IF(A502="","",MONTH(A502))</f>
        <v/>
      </c>
    </row>
    <row r="503">
      <c r="A503" s="22" t="n"/>
      <c r="B503" s="23" t="n"/>
      <c r="C503" s="23" t="n"/>
      <c r="D503" s="23" t="n"/>
      <c r="E503" s="24" t="n"/>
      <c r="F503" s="23" t="n"/>
      <c r="G503" s="26">
        <f>IF(B503="","",IF(COUNTIF('설정'!$B$6:$B$15,B503)&gt;0,"수입",IF(COUNTIF('설정'!$E$6:$E$30,B503)&gt;0,"지출","항목 확인")))</f>
        <v/>
      </c>
      <c r="H503" s="27">
        <f>IF(A503="","",YEAR(A503))</f>
        <v/>
      </c>
      <c r="I503" s="27">
        <f>IF(A503="","",MONTH(A503))</f>
        <v/>
      </c>
    </row>
    <row r="504">
      <c r="A504" s="22" t="n"/>
      <c r="B504" s="23" t="n"/>
      <c r="C504" s="23" t="n"/>
      <c r="D504" s="23" t="n"/>
      <c r="E504" s="24" t="n"/>
      <c r="F504" s="23" t="n"/>
      <c r="G504" s="26">
        <f>IF(B504="","",IF(COUNTIF('설정'!$B$6:$B$15,B504)&gt;0,"수입",IF(COUNTIF('설정'!$E$6:$E$30,B504)&gt;0,"지출","항목 확인")))</f>
        <v/>
      </c>
      <c r="H504" s="27">
        <f>IF(A504="","",YEAR(A504))</f>
        <v/>
      </c>
      <c r="I504" s="27">
        <f>IF(A504="","",MONTH(A504))</f>
        <v/>
      </c>
    </row>
    <row r="505">
      <c r="A505" s="22" t="n"/>
      <c r="B505" s="23" t="n"/>
      <c r="C505" s="23" t="n"/>
      <c r="D505" s="23" t="n"/>
      <c r="E505" s="24" t="n"/>
      <c r="F505" s="23" t="n"/>
      <c r="G505" s="26">
        <f>IF(B505="","",IF(COUNTIF('설정'!$B$6:$B$15,B505)&gt;0,"수입",IF(COUNTIF('설정'!$E$6:$E$30,B505)&gt;0,"지출","항목 확인")))</f>
        <v/>
      </c>
      <c r="H505" s="27">
        <f>IF(A505="","",YEAR(A505))</f>
        <v/>
      </c>
      <c r="I505" s="27">
        <f>IF(A505="","",MONTH(A505))</f>
        <v/>
      </c>
    </row>
    <row r="506">
      <c r="A506" s="22" t="n"/>
      <c r="B506" s="23" t="n"/>
      <c r="C506" s="23" t="n"/>
      <c r="D506" s="23" t="n"/>
      <c r="E506" s="24" t="n"/>
      <c r="F506" s="23" t="n"/>
      <c r="G506" s="26">
        <f>IF(B506="","",IF(COUNTIF('설정'!$B$6:$B$15,B506)&gt;0,"수입",IF(COUNTIF('설정'!$E$6:$E$30,B506)&gt;0,"지출","항목 확인")))</f>
        <v/>
      </c>
      <c r="H506" s="27">
        <f>IF(A506="","",YEAR(A506))</f>
        <v/>
      </c>
      <c r="I506" s="27">
        <f>IF(A506="","",MONTH(A506))</f>
        <v/>
      </c>
    </row>
    <row r="507">
      <c r="A507" s="22" t="n"/>
      <c r="B507" s="23" t="n"/>
      <c r="C507" s="23" t="n"/>
      <c r="D507" s="23" t="n"/>
      <c r="E507" s="24" t="n"/>
      <c r="F507" s="23" t="n"/>
      <c r="G507" s="26">
        <f>IF(B507="","",IF(COUNTIF('설정'!$B$6:$B$15,B507)&gt;0,"수입",IF(COUNTIF('설정'!$E$6:$E$30,B507)&gt;0,"지출","항목 확인")))</f>
        <v/>
      </c>
      <c r="H507" s="27">
        <f>IF(A507="","",YEAR(A507))</f>
        <v/>
      </c>
      <c r="I507" s="27">
        <f>IF(A507="","",MONTH(A507))</f>
        <v/>
      </c>
    </row>
    <row r="508">
      <c r="A508" s="22" t="n"/>
      <c r="B508" s="23" t="n"/>
      <c r="C508" s="23" t="n"/>
      <c r="D508" s="23" t="n"/>
      <c r="E508" s="24" t="n"/>
      <c r="F508" s="23" t="n"/>
      <c r="G508" s="26">
        <f>IF(B508="","",IF(COUNTIF('설정'!$B$6:$B$15,B508)&gt;0,"수입",IF(COUNTIF('설정'!$E$6:$E$30,B508)&gt;0,"지출","항목 확인")))</f>
        <v/>
      </c>
      <c r="H508" s="27">
        <f>IF(A508="","",YEAR(A508))</f>
        <v/>
      </c>
      <c r="I508" s="27">
        <f>IF(A508="","",MONTH(A508))</f>
        <v/>
      </c>
    </row>
    <row r="509">
      <c r="A509" s="22" t="n"/>
      <c r="B509" s="23" t="n"/>
      <c r="C509" s="23" t="n"/>
      <c r="D509" s="23" t="n"/>
      <c r="E509" s="24" t="n"/>
      <c r="F509" s="23" t="n"/>
      <c r="G509" s="26">
        <f>IF(B509="","",IF(COUNTIF('설정'!$B$6:$B$15,B509)&gt;0,"수입",IF(COUNTIF('설정'!$E$6:$E$30,B509)&gt;0,"지출","항목 확인")))</f>
        <v/>
      </c>
      <c r="H509" s="27">
        <f>IF(A509="","",YEAR(A509))</f>
        <v/>
      </c>
      <c r="I509" s="27">
        <f>IF(A509="","",MONTH(A509))</f>
        <v/>
      </c>
    </row>
    <row r="510">
      <c r="A510" s="22" t="n"/>
      <c r="B510" s="23" t="n"/>
      <c r="C510" s="23" t="n"/>
      <c r="D510" s="23" t="n"/>
      <c r="E510" s="24" t="n"/>
      <c r="F510" s="23" t="n"/>
      <c r="G510" s="26">
        <f>IF(B510="","",IF(COUNTIF('설정'!$B$6:$B$15,B510)&gt;0,"수입",IF(COUNTIF('설정'!$E$6:$E$30,B510)&gt;0,"지출","항목 확인")))</f>
        <v/>
      </c>
      <c r="H510" s="27">
        <f>IF(A510="","",YEAR(A510))</f>
        <v/>
      </c>
      <c r="I510" s="27">
        <f>IF(A510="","",MONTH(A510))</f>
        <v/>
      </c>
    </row>
    <row r="511">
      <c r="A511" s="22" t="n"/>
      <c r="B511" s="23" t="n"/>
      <c r="C511" s="23" t="n"/>
      <c r="D511" s="23" t="n"/>
      <c r="E511" s="24" t="n"/>
      <c r="F511" s="23" t="n"/>
      <c r="G511" s="26">
        <f>IF(B511="","",IF(COUNTIF('설정'!$B$6:$B$15,B511)&gt;0,"수입",IF(COUNTIF('설정'!$E$6:$E$30,B511)&gt;0,"지출","항목 확인")))</f>
        <v/>
      </c>
      <c r="H511" s="27">
        <f>IF(A511="","",YEAR(A511))</f>
        <v/>
      </c>
      <c r="I511" s="27">
        <f>IF(A511="","",MONTH(A511))</f>
        <v/>
      </c>
    </row>
    <row r="512">
      <c r="A512" s="22" t="n"/>
      <c r="B512" s="23" t="n"/>
      <c r="C512" s="23" t="n"/>
      <c r="D512" s="23" t="n"/>
      <c r="E512" s="24" t="n"/>
      <c r="F512" s="23" t="n"/>
      <c r="G512" s="26">
        <f>IF(B512="","",IF(COUNTIF('설정'!$B$6:$B$15,B512)&gt;0,"수입",IF(COUNTIF('설정'!$E$6:$E$30,B512)&gt;0,"지출","항목 확인")))</f>
        <v/>
      </c>
      <c r="H512" s="27">
        <f>IF(A512="","",YEAR(A512))</f>
        <v/>
      </c>
      <c r="I512" s="27">
        <f>IF(A512="","",MONTH(A512))</f>
        <v/>
      </c>
    </row>
    <row r="513">
      <c r="A513" s="22" t="n"/>
      <c r="B513" s="23" t="n"/>
      <c r="C513" s="23" t="n"/>
      <c r="D513" s="23" t="n"/>
      <c r="E513" s="24" t="n"/>
      <c r="F513" s="23" t="n"/>
      <c r="G513" s="26">
        <f>IF(B513="","",IF(COUNTIF('설정'!$B$6:$B$15,B513)&gt;0,"수입",IF(COUNTIF('설정'!$E$6:$E$30,B513)&gt;0,"지출","항목 확인")))</f>
        <v/>
      </c>
      <c r="H513" s="27">
        <f>IF(A513="","",YEAR(A513))</f>
        <v/>
      </c>
      <c r="I513" s="27">
        <f>IF(A513="","",MONTH(A513))</f>
        <v/>
      </c>
    </row>
    <row r="514">
      <c r="A514" s="22" t="n"/>
      <c r="B514" s="23" t="n"/>
      <c r="C514" s="23" t="n"/>
      <c r="D514" s="23" t="n"/>
      <c r="E514" s="24" t="n"/>
      <c r="F514" s="23" t="n"/>
      <c r="G514" s="26">
        <f>IF(B514="","",IF(COUNTIF('설정'!$B$6:$B$15,B514)&gt;0,"수입",IF(COUNTIF('설정'!$E$6:$E$30,B514)&gt;0,"지출","항목 확인")))</f>
        <v/>
      </c>
      <c r="H514" s="27">
        <f>IF(A514="","",YEAR(A514))</f>
        <v/>
      </c>
      <c r="I514" s="27">
        <f>IF(A514="","",MONTH(A514))</f>
        <v/>
      </c>
    </row>
    <row r="515">
      <c r="A515" s="22" t="n"/>
      <c r="B515" s="23" t="n"/>
      <c r="C515" s="23" t="n"/>
      <c r="D515" s="23" t="n"/>
      <c r="E515" s="24" t="n"/>
      <c r="F515" s="23" t="n"/>
      <c r="G515" s="26">
        <f>IF(B515="","",IF(COUNTIF('설정'!$B$6:$B$15,B515)&gt;0,"수입",IF(COUNTIF('설정'!$E$6:$E$30,B515)&gt;0,"지출","항목 확인")))</f>
        <v/>
      </c>
      <c r="H515" s="27">
        <f>IF(A515="","",YEAR(A515))</f>
        <v/>
      </c>
      <c r="I515" s="27">
        <f>IF(A515="","",MONTH(A515))</f>
        <v/>
      </c>
    </row>
    <row r="516">
      <c r="A516" s="22" t="n"/>
      <c r="B516" s="23" t="n"/>
      <c r="C516" s="23" t="n"/>
      <c r="D516" s="23" t="n"/>
      <c r="E516" s="24" t="n"/>
      <c r="F516" s="23" t="n"/>
      <c r="G516" s="26">
        <f>IF(B516="","",IF(COUNTIF('설정'!$B$6:$B$15,B516)&gt;0,"수입",IF(COUNTIF('설정'!$E$6:$E$30,B516)&gt;0,"지출","항목 확인")))</f>
        <v/>
      </c>
      <c r="H516" s="27">
        <f>IF(A516="","",YEAR(A516))</f>
        <v/>
      </c>
      <c r="I516" s="27">
        <f>IF(A516="","",MONTH(A516))</f>
        <v/>
      </c>
    </row>
    <row r="517">
      <c r="A517" s="22" t="n"/>
      <c r="B517" s="23" t="n"/>
      <c r="C517" s="23" t="n"/>
      <c r="D517" s="23" t="n"/>
      <c r="E517" s="24" t="n"/>
      <c r="F517" s="23" t="n"/>
      <c r="G517" s="26">
        <f>IF(B517="","",IF(COUNTIF('설정'!$B$6:$B$15,B517)&gt;0,"수입",IF(COUNTIF('설정'!$E$6:$E$30,B517)&gt;0,"지출","항목 확인")))</f>
        <v/>
      </c>
      <c r="H517" s="27">
        <f>IF(A517="","",YEAR(A517))</f>
        <v/>
      </c>
      <c r="I517" s="27">
        <f>IF(A517="","",MONTH(A517))</f>
        <v/>
      </c>
    </row>
    <row r="518">
      <c r="A518" s="22" t="n"/>
      <c r="B518" s="23" t="n"/>
      <c r="C518" s="23" t="n"/>
      <c r="D518" s="23" t="n"/>
      <c r="E518" s="24" t="n"/>
      <c r="F518" s="23" t="n"/>
      <c r="G518" s="26">
        <f>IF(B518="","",IF(COUNTIF('설정'!$B$6:$B$15,B518)&gt;0,"수입",IF(COUNTIF('설정'!$E$6:$E$30,B518)&gt;0,"지출","항목 확인")))</f>
        <v/>
      </c>
      <c r="H518" s="27">
        <f>IF(A518="","",YEAR(A518))</f>
        <v/>
      </c>
      <c r="I518" s="27">
        <f>IF(A518="","",MONTH(A518))</f>
        <v/>
      </c>
    </row>
    <row r="519">
      <c r="A519" s="22" t="n"/>
      <c r="B519" s="23" t="n"/>
      <c r="C519" s="23" t="n"/>
      <c r="D519" s="23" t="n"/>
      <c r="E519" s="24" t="n"/>
      <c r="F519" s="23" t="n"/>
      <c r="G519" s="26">
        <f>IF(B519="","",IF(COUNTIF('설정'!$B$6:$B$15,B519)&gt;0,"수입",IF(COUNTIF('설정'!$E$6:$E$30,B519)&gt;0,"지출","항목 확인")))</f>
        <v/>
      </c>
      <c r="H519" s="27">
        <f>IF(A519="","",YEAR(A519))</f>
        <v/>
      </c>
      <c r="I519" s="27">
        <f>IF(A519="","",MONTH(A519))</f>
        <v/>
      </c>
    </row>
    <row r="520">
      <c r="A520" s="22" t="n"/>
      <c r="B520" s="23" t="n"/>
      <c r="C520" s="23" t="n"/>
      <c r="D520" s="23" t="n"/>
      <c r="E520" s="24" t="n"/>
      <c r="F520" s="23" t="n"/>
      <c r="G520" s="26">
        <f>IF(B520="","",IF(COUNTIF('설정'!$B$6:$B$15,B520)&gt;0,"수입",IF(COUNTIF('설정'!$E$6:$E$30,B520)&gt;0,"지출","항목 확인")))</f>
        <v/>
      </c>
      <c r="H520" s="27">
        <f>IF(A520="","",YEAR(A520))</f>
        <v/>
      </c>
      <c r="I520" s="27">
        <f>IF(A520="","",MONTH(A520))</f>
        <v/>
      </c>
    </row>
    <row r="521">
      <c r="A521" s="22" t="n"/>
      <c r="B521" s="23" t="n"/>
      <c r="C521" s="23" t="n"/>
      <c r="D521" s="23" t="n"/>
      <c r="E521" s="24" t="n"/>
      <c r="F521" s="23" t="n"/>
      <c r="G521" s="26">
        <f>IF(B521="","",IF(COUNTIF('설정'!$B$6:$B$15,B521)&gt;0,"수입",IF(COUNTIF('설정'!$E$6:$E$30,B521)&gt;0,"지출","항목 확인")))</f>
        <v/>
      </c>
      <c r="H521" s="27">
        <f>IF(A521="","",YEAR(A521))</f>
        <v/>
      </c>
      <c r="I521" s="27">
        <f>IF(A521="","",MONTH(A521))</f>
        <v/>
      </c>
    </row>
    <row r="522">
      <c r="A522" s="22" t="n"/>
      <c r="B522" s="23" t="n"/>
      <c r="C522" s="23" t="n"/>
      <c r="D522" s="23" t="n"/>
      <c r="E522" s="24" t="n"/>
      <c r="F522" s="23" t="n"/>
      <c r="G522" s="26">
        <f>IF(B522="","",IF(COUNTIF('설정'!$B$6:$B$15,B522)&gt;0,"수입",IF(COUNTIF('설정'!$E$6:$E$30,B522)&gt;0,"지출","항목 확인")))</f>
        <v/>
      </c>
      <c r="H522" s="27">
        <f>IF(A522="","",YEAR(A522))</f>
        <v/>
      </c>
      <c r="I522" s="27">
        <f>IF(A522="","",MONTH(A522))</f>
        <v/>
      </c>
    </row>
    <row r="523">
      <c r="A523" s="22" t="n"/>
      <c r="B523" s="23" t="n"/>
      <c r="C523" s="23" t="n"/>
      <c r="D523" s="23" t="n"/>
      <c r="E523" s="24" t="n"/>
      <c r="F523" s="23" t="n"/>
      <c r="G523" s="26">
        <f>IF(B523="","",IF(COUNTIF('설정'!$B$6:$B$15,B523)&gt;0,"수입",IF(COUNTIF('설정'!$E$6:$E$30,B523)&gt;0,"지출","항목 확인")))</f>
        <v/>
      </c>
      <c r="H523" s="27">
        <f>IF(A523="","",YEAR(A523))</f>
        <v/>
      </c>
      <c r="I523" s="27">
        <f>IF(A523="","",MONTH(A523))</f>
        <v/>
      </c>
    </row>
    <row r="524">
      <c r="A524" s="22" t="n"/>
      <c r="B524" s="23" t="n"/>
      <c r="C524" s="23" t="n"/>
      <c r="D524" s="23" t="n"/>
      <c r="E524" s="24" t="n"/>
      <c r="F524" s="23" t="n"/>
      <c r="G524" s="26">
        <f>IF(B524="","",IF(COUNTIF('설정'!$B$6:$B$15,B524)&gt;0,"수입",IF(COUNTIF('설정'!$E$6:$E$30,B524)&gt;0,"지출","항목 확인")))</f>
        <v/>
      </c>
      <c r="H524" s="27">
        <f>IF(A524="","",YEAR(A524))</f>
        <v/>
      </c>
      <c r="I524" s="27">
        <f>IF(A524="","",MONTH(A524))</f>
        <v/>
      </c>
    </row>
    <row r="525">
      <c r="A525" s="22" t="n"/>
      <c r="B525" s="23" t="n"/>
      <c r="C525" s="23" t="n"/>
      <c r="D525" s="23" t="n"/>
      <c r="E525" s="24" t="n"/>
      <c r="F525" s="23" t="n"/>
      <c r="G525" s="26">
        <f>IF(B525="","",IF(COUNTIF('설정'!$B$6:$B$15,B525)&gt;0,"수입",IF(COUNTIF('설정'!$E$6:$E$30,B525)&gt;0,"지출","항목 확인")))</f>
        <v/>
      </c>
      <c r="H525" s="27">
        <f>IF(A525="","",YEAR(A525))</f>
        <v/>
      </c>
      <c r="I525" s="27">
        <f>IF(A525="","",MONTH(A525))</f>
        <v/>
      </c>
    </row>
    <row r="526">
      <c r="A526" s="22" t="n"/>
      <c r="B526" s="23" t="n"/>
      <c r="C526" s="23" t="n"/>
      <c r="D526" s="23" t="n"/>
      <c r="E526" s="24" t="n"/>
      <c r="F526" s="23" t="n"/>
      <c r="G526" s="26">
        <f>IF(B526="","",IF(COUNTIF('설정'!$B$6:$B$15,B526)&gt;0,"수입",IF(COUNTIF('설정'!$E$6:$E$30,B526)&gt;0,"지출","항목 확인")))</f>
        <v/>
      </c>
      <c r="H526" s="27">
        <f>IF(A526="","",YEAR(A526))</f>
        <v/>
      </c>
      <c r="I526" s="27">
        <f>IF(A526="","",MONTH(A526))</f>
        <v/>
      </c>
    </row>
    <row r="527">
      <c r="A527" s="22" t="n"/>
      <c r="B527" s="23" t="n"/>
      <c r="C527" s="23" t="n"/>
      <c r="D527" s="23" t="n"/>
      <c r="E527" s="24" t="n"/>
      <c r="F527" s="23" t="n"/>
      <c r="G527" s="26">
        <f>IF(B527="","",IF(COUNTIF('설정'!$B$6:$B$15,B527)&gt;0,"수입",IF(COUNTIF('설정'!$E$6:$E$30,B527)&gt;0,"지출","항목 확인")))</f>
        <v/>
      </c>
      <c r="H527" s="27">
        <f>IF(A527="","",YEAR(A527))</f>
        <v/>
      </c>
      <c r="I527" s="27">
        <f>IF(A527="","",MONTH(A527))</f>
        <v/>
      </c>
    </row>
    <row r="528">
      <c r="A528" s="22" t="n"/>
      <c r="B528" s="23" t="n"/>
      <c r="C528" s="23" t="n"/>
      <c r="D528" s="23" t="n"/>
      <c r="E528" s="24" t="n"/>
      <c r="F528" s="23" t="n"/>
      <c r="G528" s="26">
        <f>IF(B528="","",IF(COUNTIF('설정'!$B$6:$B$15,B528)&gt;0,"수입",IF(COUNTIF('설정'!$E$6:$E$30,B528)&gt;0,"지출","항목 확인")))</f>
        <v/>
      </c>
      <c r="H528" s="27">
        <f>IF(A528="","",YEAR(A528))</f>
        <v/>
      </c>
      <c r="I528" s="27">
        <f>IF(A528="","",MONTH(A528))</f>
        <v/>
      </c>
    </row>
    <row r="529">
      <c r="A529" s="22" t="n"/>
      <c r="B529" s="23" t="n"/>
      <c r="C529" s="23" t="n"/>
      <c r="D529" s="23" t="n"/>
      <c r="E529" s="24" t="n"/>
      <c r="F529" s="23" t="n"/>
      <c r="G529" s="26">
        <f>IF(B529="","",IF(COUNTIF('설정'!$B$6:$B$15,B529)&gt;0,"수입",IF(COUNTIF('설정'!$E$6:$E$30,B529)&gt;0,"지출","항목 확인")))</f>
        <v/>
      </c>
      <c r="H529" s="27">
        <f>IF(A529="","",YEAR(A529))</f>
        <v/>
      </c>
      <c r="I529" s="27">
        <f>IF(A529="","",MONTH(A529))</f>
        <v/>
      </c>
    </row>
    <row r="530">
      <c r="A530" s="22" t="n"/>
      <c r="B530" s="23" t="n"/>
      <c r="C530" s="23" t="n"/>
      <c r="D530" s="23" t="n"/>
      <c r="E530" s="24" t="n"/>
      <c r="F530" s="23" t="n"/>
      <c r="G530" s="26">
        <f>IF(B530="","",IF(COUNTIF('설정'!$B$6:$B$15,B530)&gt;0,"수입",IF(COUNTIF('설정'!$E$6:$E$30,B530)&gt;0,"지출","항목 확인")))</f>
        <v/>
      </c>
      <c r="H530" s="27">
        <f>IF(A530="","",YEAR(A530))</f>
        <v/>
      </c>
      <c r="I530" s="27">
        <f>IF(A530="","",MONTH(A530))</f>
        <v/>
      </c>
    </row>
    <row r="531">
      <c r="A531" s="22" t="n"/>
      <c r="B531" s="23" t="n"/>
      <c r="C531" s="23" t="n"/>
      <c r="D531" s="23" t="n"/>
      <c r="E531" s="24" t="n"/>
      <c r="F531" s="23" t="n"/>
      <c r="G531" s="26">
        <f>IF(B531="","",IF(COUNTIF('설정'!$B$6:$B$15,B531)&gt;0,"수입",IF(COUNTIF('설정'!$E$6:$E$30,B531)&gt;0,"지출","항목 확인")))</f>
        <v/>
      </c>
      <c r="H531" s="27">
        <f>IF(A531="","",YEAR(A531))</f>
        <v/>
      </c>
      <c r="I531" s="27">
        <f>IF(A531="","",MONTH(A531))</f>
        <v/>
      </c>
    </row>
    <row r="532">
      <c r="A532" s="22" t="n"/>
      <c r="B532" s="23" t="n"/>
      <c r="C532" s="23" t="n"/>
      <c r="D532" s="23" t="n"/>
      <c r="E532" s="24" t="n"/>
      <c r="F532" s="23" t="n"/>
      <c r="G532" s="26">
        <f>IF(B532="","",IF(COUNTIF('설정'!$B$6:$B$15,B532)&gt;0,"수입",IF(COUNTIF('설정'!$E$6:$E$30,B532)&gt;0,"지출","항목 확인")))</f>
        <v/>
      </c>
      <c r="H532" s="27">
        <f>IF(A532="","",YEAR(A532))</f>
        <v/>
      </c>
      <c r="I532" s="27">
        <f>IF(A532="","",MONTH(A532))</f>
        <v/>
      </c>
    </row>
    <row r="533">
      <c r="A533" s="22" t="n"/>
      <c r="B533" s="23" t="n"/>
      <c r="C533" s="23" t="n"/>
      <c r="D533" s="23" t="n"/>
      <c r="E533" s="24" t="n"/>
      <c r="F533" s="23" t="n"/>
      <c r="G533" s="26">
        <f>IF(B533="","",IF(COUNTIF('설정'!$B$6:$B$15,B533)&gt;0,"수입",IF(COUNTIF('설정'!$E$6:$E$30,B533)&gt;0,"지출","항목 확인")))</f>
        <v/>
      </c>
      <c r="H533" s="27">
        <f>IF(A533="","",YEAR(A533))</f>
        <v/>
      </c>
      <c r="I533" s="27">
        <f>IF(A533="","",MONTH(A533))</f>
        <v/>
      </c>
    </row>
    <row r="534">
      <c r="A534" s="22" t="n"/>
      <c r="B534" s="23" t="n"/>
      <c r="C534" s="23" t="n"/>
      <c r="D534" s="23" t="n"/>
      <c r="E534" s="24" t="n"/>
      <c r="F534" s="23" t="n"/>
      <c r="G534" s="26">
        <f>IF(B534="","",IF(COUNTIF('설정'!$B$6:$B$15,B534)&gt;0,"수입",IF(COUNTIF('설정'!$E$6:$E$30,B534)&gt;0,"지출","항목 확인")))</f>
        <v/>
      </c>
      <c r="H534" s="27">
        <f>IF(A534="","",YEAR(A534))</f>
        <v/>
      </c>
      <c r="I534" s="27">
        <f>IF(A534="","",MONTH(A534))</f>
        <v/>
      </c>
    </row>
    <row r="535">
      <c r="A535" s="22" t="n"/>
      <c r="B535" s="23" t="n"/>
      <c r="C535" s="23" t="n"/>
      <c r="D535" s="23" t="n"/>
      <c r="E535" s="24" t="n"/>
      <c r="F535" s="23" t="n"/>
      <c r="G535" s="26">
        <f>IF(B535="","",IF(COUNTIF('설정'!$B$6:$B$15,B535)&gt;0,"수입",IF(COUNTIF('설정'!$E$6:$E$30,B535)&gt;0,"지출","항목 확인")))</f>
        <v/>
      </c>
      <c r="H535" s="27">
        <f>IF(A535="","",YEAR(A535))</f>
        <v/>
      </c>
      <c r="I535" s="27">
        <f>IF(A535="","",MONTH(A535))</f>
        <v/>
      </c>
    </row>
    <row r="536">
      <c r="A536" s="22" t="n"/>
      <c r="B536" s="23" t="n"/>
      <c r="C536" s="23" t="n"/>
      <c r="D536" s="23" t="n"/>
      <c r="E536" s="24" t="n"/>
      <c r="F536" s="23" t="n"/>
      <c r="G536" s="26">
        <f>IF(B536="","",IF(COUNTIF('설정'!$B$6:$B$15,B536)&gt;0,"수입",IF(COUNTIF('설정'!$E$6:$E$30,B536)&gt;0,"지출","항목 확인")))</f>
        <v/>
      </c>
      <c r="H536" s="27">
        <f>IF(A536="","",YEAR(A536))</f>
        <v/>
      </c>
      <c r="I536" s="27">
        <f>IF(A536="","",MONTH(A536))</f>
        <v/>
      </c>
    </row>
    <row r="537">
      <c r="A537" s="22" t="n"/>
      <c r="B537" s="23" t="n"/>
      <c r="C537" s="23" t="n"/>
      <c r="D537" s="23" t="n"/>
      <c r="E537" s="24" t="n"/>
      <c r="F537" s="23" t="n"/>
      <c r="G537" s="26">
        <f>IF(B537="","",IF(COUNTIF('설정'!$B$6:$B$15,B537)&gt;0,"수입",IF(COUNTIF('설정'!$E$6:$E$30,B537)&gt;0,"지출","항목 확인")))</f>
        <v/>
      </c>
      <c r="H537" s="27">
        <f>IF(A537="","",YEAR(A537))</f>
        <v/>
      </c>
      <c r="I537" s="27">
        <f>IF(A537="","",MONTH(A537))</f>
        <v/>
      </c>
    </row>
    <row r="538">
      <c r="A538" s="22" t="n"/>
      <c r="B538" s="23" t="n"/>
      <c r="C538" s="23" t="n"/>
      <c r="D538" s="23" t="n"/>
      <c r="E538" s="24" t="n"/>
      <c r="F538" s="23" t="n"/>
      <c r="G538" s="26">
        <f>IF(B538="","",IF(COUNTIF('설정'!$B$6:$B$15,B538)&gt;0,"수입",IF(COUNTIF('설정'!$E$6:$E$30,B538)&gt;0,"지출","항목 확인")))</f>
        <v/>
      </c>
      <c r="H538" s="27">
        <f>IF(A538="","",YEAR(A538))</f>
        <v/>
      </c>
      <c r="I538" s="27">
        <f>IF(A538="","",MONTH(A538))</f>
        <v/>
      </c>
    </row>
    <row r="539">
      <c r="A539" s="22" t="n"/>
      <c r="B539" s="23" t="n"/>
      <c r="C539" s="23" t="n"/>
      <c r="D539" s="23" t="n"/>
      <c r="E539" s="24" t="n"/>
      <c r="F539" s="23" t="n"/>
      <c r="G539" s="26">
        <f>IF(B539="","",IF(COUNTIF('설정'!$B$6:$B$15,B539)&gt;0,"수입",IF(COUNTIF('설정'!$E$6:$E$30,B539)&gt;0,"지출","항목 확인")))</f>
        <v/>
      </c>
      <c r="H539" s="27">
        <f>IF(A539="","",YEAR(A539))</f>
        <v/>
      </c>
      <c r="I539" s="27">
        <f>IF(A539="","",MONTH(A539))</f>
        <v/>
      </c>
    </row>
    <row r="540">
      <c r="A540" s="22" t="n"/>
      <c r="B540" s="23" t="n"/>
      <c r="C540" s="23" t="n"/>
      <c r="D540" s="23" t="n"/>
      <c r="E540" s="24" t="n"/>
      <c r="F540" s="23" t="n"/>
      <c r="G540" s="26">
        <f>IF(B540="","",IF(COUNTIF('설정'!$B$6:$B$15,B540)&gt;0,"수입",IF(COUNTIF('설정'!$E$6:$E$30,B540)&gt;0,"지출","항목 확인")))</f>
        <v/>
      </c>
      <c r="H540" s="27">
        <f>IF(A540="","",YEAR(A540))</f>
        <v/>
      </c>
      <c r="I540" s="27">
        <f>IF(A540="","",MONTH(A540))</f>
        <v/>
      </c>
    </row>
    <row r="541">
      <c r="A541" s="22" t="n"/>
      <c r="B541" s="23" t="n"/>
      <c r="C541" s="23" t="n"/>
      <c r="D541" s="23" t="n"/>
      <c r="E541" s="24" t="n"/>
      <c r="F541" s="23" t="n"/>
      <c r="G541" s="26">
        <f>IF(B541="","",IF(COUNTIF('설정'!$B$6:$B$15,B541)&gt;0,"수입",IF(COUNTIF('설정'!$E$6:$E$30,B541)&gt;0,"지출","항목 확인")))</f>
        <v/>
      </c>
      <c r="H541" s="27">
        <f>IF(A541="","",YEAR(A541))</f>
        <v/>
      </c>
      <c r="I541" s="27">
        <f>IF(A541="","",MONTH(A541))</f>
        <v/>
      </c>
    </row>
    <row r="542">
      <c r="A542" s="22" t="n"/>
      <c r="B542" s="23" t="n"/>
      <c r="C542" s="23" t="n"/>
      <c r="D542" s="23" t="n"/>
      <c r="E542" s="24" t="n"/>
      <c r="F542" s="23" t="n"/>
      <c r="G542" s="26">
        <f>IF(B542="","",IF(COUNTIF('설정'!$B$6:$B$15,B542)&gt;0,"수입",IF(COUNTIF('설정'!$E$6:$E$30,B542)&gt;0,"지출","항목 확인")))</f>
        <v/>
      </c>
      <c r="H542" s="27">
        <f>IF(A542="","",YEAR(A542))</f>
        <v/>
      </c>
      <c r="I542" s="27">
        <f>IF(A542="","",MONTH(A542))</f>
        <v/>
      </c>
    </row>
    <row r="543">
      <c r="A543" s="22" t="n"/>
      <c r="B543" s="23" t="n"/>
      <c r="C543" s="23" t="n"/>
      <c r="D543" s="23" t="n"/>
      <c r="E543" s="24" t="n"/>
      <c r="F543" s="23" t="n"/>
      <c r="G543" s="26">
        <f>IF(B543="","",IF(COUNTIF('설정'!$B$6:$B$15,B543)&gt;0,"수입",IF(COUNTIF('설정'!$E$6:$E$30,B543)&gt;0,"지출","항목 확인")))</f>
        <v/>
      </c>
      <c r="H543" s="27">
        <f>IF(A543="","",YEAR(A543))</f>
        <v/>
      </c>
      <c r="I543" s="27">
        <f>IF(A543="","",MONTH(A543))</f>
        <v/>
      </c>
    </row>
    <row r="544">
      <c r="A544" s="22" t="n"/>
      <c r="B544" s="23" t="n"/>
      <c r="C544" s="23" t="n"/>
      <c r="D544" s="23" t="n"/>
      <c r="E544" s="24" t="n"/>
      <c r="F544" s="23" t="n"/>
      <c r="G544" s="26">
        <f>IF(B544="","",IF(COUNTIF('설정'!$B$6:$B$15,B544)&gt;0,"수입",IF(COUNTIF('설정'!$E$6:$E$30,B544)&gt;0,"지출","항목 확인")))</f>
        <v/>
      </c>
      <c r="H544" s="27">
        <f>IF(A544="","",YEAR(A544))</f>
        <v/>
      </c>
      <c r="I544" s="27">
        <f>IF(A544="","",MONTH(A544))</f>
        <v/>
      </c>
    </row>
    <row r="545">
      <c r="A545" s="22" t="n"/>
      <c r="B545" s="23" t="n"/>
      <c r="C545" s="23" t="n"/>
      <c r="D545" s="23" t="n"/>
      <c r="E545" s="24" t="n"/>
      <c r="F545" s="23" t="n"/>
      <c r="G545" s="26">
        <f>IF(B545="","",IF(COUNTIF('설정'!$B$6:$B$15,B545)&gt;0,"수입",IF(COUNTIF('설정'!$E$6:$E$30,B545)&gt;0,"지출","항목 확인")))</f>
        <v/>
      </c>
      <c r="H545" s="27">
        <f>IF(A545="","",YEAR(A545))</f>
        <v/>
      </c>
      <c r="I545" s="27">
        <f>IF(A545="","",MONTH(A545))</f>
        <v/>
      </c>
    </row>
    <row r="546">
      <c r="A546" s="22" t="n"/>
      <c r="B546" s="23" t="n"/>
      <c r="C546" s="23" t="n"/>
      <c r="D546" s="23" t="n"/>
      <c r="E546" s="24" t="n"/>
      <c r="F546" s="23" t="n"/>
      <c r="G546" s="26">
        <f>IF(B546="","",IF(COUNTIF('설정'!$B$6:$B$15,B546)&gt;0,"수입",IF(COUNTIF('설정'!$E$6:$E$30,B546)&gt;0,"지출","항목 확인")))</f>
        <v/>
      </c>
      <c r="H546" s="27">
        <f>IF(A546="","",YEAR(A546))</f>
        <v/>
      </c>
      <c r="I546" s="27">
        <f>IF(A546="","",MONTH(A546))</f>
        <v/>
      </c>
    </row>
    <row r="547">
      <c r="A547" s="22" t="n"/>
      <c r="B547" s="23" t="n"/>
      <c r="C547" s="23" t="n"/>
      <c r="D547" s="23" t="n"/>
      <c r="E547" s="24" t="n"/>
      <c r="F547" s="23" t="n"/>
      <c r="G547" s="26">
        <f>IF(B547="","",IF(COUNTIF('설정'!$B$6:$B$15,B547)&gt;0,"수입",IF(COUNTIF('설정'!$E$6:$E$30,B547)&gt;0,"지출","항목 확인")))</f>
        <v/>
      </c>
      <c r="H547" s="27">
        <f>IF(A547="","",YEAR(A547))</f>
        <v/>
      </c>
      <c r="I547" s="27">
        <f>IF(A547="","",MONTH(A547))</f>
        <v/>
      </c>
    </row>
    <row r="548">
      <c r="A548" s="22" t="n"/>
      <c r="B548" s="23" t="n"/>
      <c r="C548" s="23" t="n"/>
      <c r="D548" s="23" t="n"/>
      <c r="E548" s="24" t="n"/>
      <c r="F548" s="23" t="n"/>
      <c r="G548" s="26">
        <f>IF(B548="","",IF(COUNTIF('설정'!$B$6:$B$15,B548)&gt;0,"수입",IF(COUNTIF('설정'!$E$6:$E$30,B548)&gt;0,"지출","항목 확인")))</f>
        <v/>
      </c>
      <c r="H548" s="27">
        <f>IF(A548="","",YEAR(A548))</f>
        <v/>
      </c>
      <c r="I548" s="27">
        <f>IF(A548="","",MONTH(A548))</f>
        <v/>
      </c>
    </row>
    <row r="549">
      <c r="A549" s="22" t="n"/>
      <c r="B549" s="23" t="n"/>
      <c r="C549" s="23" t="n"/>
      <c r="D549" s="23" t="n"/>
      <c r="E549" s="24" t="n"/>
      <c r="F549" s="23" t="n"/>
      <c r="G549" s="26">
        <f>IF(B549="","",IF(COUNTIF('설정'!$B$6:$B$15,B549)&gt;0,"수입",IF(COUNTIF('설정'!$E$6:$E$30,B549)&gt;0,"지출","항목 확인")))</f>
        <v/>
      </c>
      <c r="H549" s="27">
        <f>IF(A549="","",YEAR(A549))</f>
        <v/>
      </c>
      <c r="I549" s="27">
        <f>IF(A549="","",MONTH(A549))</f>
        <v/>
      </c>
    </row>
    <row r="550">
      <c r="A550" s="22" t="n"/>
      <c r="B550" s="23" t="n"/>
      <c r="C550" s="23" t="n"/>
      <c r="D550" s="23" t="n"/>
      <c r="E550" s="24" t="n"/>
      <c r="F550" s="23" t="n"/>
      <c r="G550" s="26">
        <f>IF(B550="","",IF(COUNTIF('설정'!$B$6:$B$15,B550)&gt;0,"수입",IF(COUNTIF('설정'!$E$6:$E$30,B550)&gt;0,"지출","항목 확인")))</f>
        <v/>
      </c>
      <c r="H550" s="27">
        <f>IF(A550="","",YEAR(A550))</f>
        <v/>
      </c>
      <c r="I550" s="27">
        <f>IF(A550="","",MONTH(A550))</f>
        <v/>
      </c>
    </row>
    <row r="551">
      <c r="A551" s="22" t="n"/>
      <c r="B551" s="23" t="n"/>
      <c r="C551" s="23" t="n"/>
      <c r="D551" s="23" t="n"/>
      <c r="E551" s="24" t="n"/>
      <c r="F551" s="23" t="n"/>
      <c r="G551" s="26">
        <f>IF(B551="","",IF(COUNTIF('설정'!$B$6:$B$15,B551)&gt;0,"수입",IF(COUNTIF('설정'!$E$6:$E$30,B551)&gt;0,"지출","항목 확인")))</f>
        <v/>
      </c>
      <c r="H551" s="27">
        <f>IF(A551="","",YEAR(A551))</f>
        <v/>
      </c>
      <c r="I551" s="27">
        <f>IF(A551="","",MONTH(A551))</f>
        <v/>
      </c>
    </row>
    <row r="552">
      <c r="A552" s="22" t="n"/>
      <c r="B552" s="23" t="n"/>
      <c r="C552" s="23" t="n"/>
      <c r="D552" s="23" t="n"/>
      <c r="E552" s="24" t="n"/>
      <c r="F552" s="23" t="n"/>
      <c r="G552" s="26">
        <f>IF(B552="","",IF(COUNTIF('설정'!$B$6:$B$15,B552)&gt;0,"수입",IF(COUNTIF('설정'!$E$6:$E$30,B552)&gt;0,"지출","항목 확인")))</f>
        <v/>
      </c>
      <c r="H552" s="27">
        <f>IF(A552="","",YEAR(A552))</f>
        <v/>
      </c>
      <c r="I552" s="27">
        <f>IF(A552="","",MONTH(A552))</f>
        <v/>
      </c>
    </row>
    <row r="553">
      <c r="A553" s="22" t="n"/>
      <c r="B553" s="23" t="n"/>
      <c r="C553" s="23" t="n"/>
      <c r="D553" s="23" t="n"/>
      <c r="E553" s="24" t="n"/>
      <c r="F553" s="23" t="n"/>
      <c r="G553" s="26">
        <f>IF(B553="","",IF(COUNTIF('설정'!$B$6:$B$15,B553)&gt;0,"수입",IF(COUNTIF('설정'!$E$6:$E$30,B553)&gt;0,"지출","항목 확인")))</f>
        <v/>
      </c>
      <c r="H553" s="27">
        <f>IF(A553="","",YEAR(A553))</f>
        <v/>
      </c>
      <c r="I553" s="27">
        <f>IF(A553="","",MONTH(A553))</f>
        <v/>
      </c>
    </row>
    <row r="554">
      <c r="A554" s="22" t="n"/>
      <c r="B554" s="23" t="n"/>
      <c r="C554" s="23" t="n"/>
      <c r="D554" s="23" t="n"/>
      <c r="E554" s="24" t="n"/>
      <c r="F554" s="23" t="n"/>
      <c r="G554" s="26">
        <f>IF(B554="","",IF(COUNTIF('설정'!$B$6:$B$15,B554)&gt;0,"수입",IF(COUNTIF('설정'!$E$6:$E$30,B554)&gt;0,"지출","항목 확인")))</f>
        <v/>
      </c>
      <c r="H554" s="27">
        <f>IF(A554="","",YEAR(A554))</f>
        <v/>
      </c>
      <c r="I554" s="27">
        <f>IF(A554="","",MONTH(A554))</f>
        <v/>
      </c>
    </row>
    <row r="555">
      <c r="A555" s="22" t="n"/>
      <c r="B555" s="23" t="n"/>
      <c r="C555" s="23" t="n"/>
      <c r="D555" s="23" t="n"/>
      <c r="E555" s="24" t="n"/>
      <c r="F555" s="23" t="n"/>
      <c r="G555" s="26">
        <f>IF(B555="","",IF(COUNTIF('설정'!$B$6:$B$15,B555)&gt;0,"수입",IF(COUNTIF('설정'!$E$6:$E$30,B555)&gt;0,"지출","항목 확인")))</f>
        <v/>
      </c>
      <c r="H555" s="27">
        <f>IF(A555="","",YEAR(A555))</f>
        <v/>
      </c>
      <c r="I555" s="27">
        <f>IF(A555="","",MONTH(A555))</f>
        <v/>
      </c>
    </row>
    <row r="556">
      <c r="A556" s="22" t="n"/>
      <c r="B556" s="23" t="n"/>
      <c r="C556" s="23" t="n"/>
      <c r="D556" s="23" t="n"/>
      <c r="E556" s="24" t="n"/>
      <c r="F556" s="23" t="n"/>
      <c r="G556" s="26">
        <f>IF(B556="","",IF(COUNTIF('설정'!$B$6:$B$15,B556)&gt;0,"수입",IF(COUNTIF('설정'!$E$6:$E$30,B556)&gt;0,"지출","항목 확인")))</f>
        <v/>
      </c>
      <c r="H556" s="27">
        <f>IF(A556="","",YEAR(A556))</f>
        <v/>
      </c>
      <c r="I556" s="27">
        <f>IF(A556="","",MONTH(A556))</f>
        <v/>
      </c>
    </row>
    <row r="557">
      <c r="A557" s="22" t="n"/>
      <c r="B557" s="23" t="n"/>
      <c r="C557" s="23" t="n"/>
      <c r="D557" s="23" t="n"/>
      <c r="E557" s="24" t="n"/>
      <c r="F557" s="23" t="n"/>
      <c r="G557" s="26">
        <f>IF(B557="","",IF(COUNTIF('설정'!$B$6:$B$15,B557)&gt;0,"수입",IF(COUNTIF('설정'!$E$6:$E$30,B557)&gt;0,"지출","항목 확인")))</f>
        <v/>
      </c>
      <c r="H557" s="27">
        <f>IF(A557="","",YEAR(A557))</f>
        <v/>
      </c>
      <c r="I557" s="27">
        <f>IF(A557="","",MONTH(A557))</f>
        <v/>
      </c>
    </row>
    <row r="558">
      <c r="A558" s="22" t="n"/>
      <c r="B558" s="23" t="n"/>
      <c r="C558" s="23" t="n"/>
      <c r="D558" s="23" t="n"/>
      <c r="E558" s="24" t="n"/>
      <c r="F558" s="23" t="n"/>
      <c r="G558" s="26">
        <f>IF(B558="","",IF(COUNTIF('설정'!$B$6:$B$15,B558)&gt;0,"수입",IF(COUNTIF('설정'!$E$6:$E$30,B558)&gt;0,"지출","항목 확인")))</f>
        <v/>
      </c>
      <c r="H558" s="27">
        <f>IF(A558="","",YEAR(A558))</f>
        <v/>
      </c>
      <c r="I558" s="27">
        <f>IF(A558="","",MONTH(A558))</f>
        <v/>
      </c>
    </row>
    <row r="559">
      <c r="A559" s="22" t="n"/>
      <c r="B559" s="23" t="n"/>
      <c r="C559" s="23" t="n"/>
      <c r="D559" s="23" t="n"/>
      <c r="E559" s="24" t="n"/>
      <c r="F559" s="23" t="n"/>
      <c r="G559" s="26">
        <f>IF(B559="","",IF(COUNTIF('설정'!$B$6:$B$15,B559)&gt;0,"수입",IF(COUNTIF('설정'!$E$6:$E$30,B559)&gt;0,"지출","항목 확인")))</f>
        <v/>
      </c>
      <c r="H559" s="27">
        <f>IF(A559="","",YEAR(A559))</f>
        <v/>
      </c>
      <c r="I559" s="27">
        <f>IF(A559="","",MONTH(A559))</f>
        <v/>
      </c>
    </row>
    <row r="560">
      <c r="A560" s="22" t="n"/>
      <c r="B560" s="23" t="n"/>
      <c r="C560" s="23" t="n"/>
      <c r="D560" s="23" t="n"/>
      <c r="E560" s="24" t="n"/>
      <c r="F560" s="23" t="n"/>
      <c r="G560" s="26">
        <f>IF(B560="","",IF(COUNTIF('설정'!$B$6:$B$15,B560)&gt;0,"수입",IF(COUNTIF('설정'!$E$6:$E$30,B560)&gt;0,"지출","항목 확인")))</f>
        <v/>
      </c>
      <c r="H560" s="27">
        <f>IF(A560="","",YEAR(A560))</f>
        <v/>
      </c>
      <c r="I560" s="27">
        <f>IF(A560="","",MONTH(A560))</f>
        <v/>
      </c>
    </row>
    <row r="561">
      <c r="A561" s="22" t="n"/>
      <c r="B561" s="23" t="n"/>
      <c r="C561" s="23" t="n"/>
      <c r="D561" s="23" t="n"/>
      <c r="E561" s="24" t="n"/>
      <c r="F561" s="23" t="n"/>
      <c r="G561" s="26">
        <f>IF(B561="","",IF(COUNTIF('설정'!$B$6:$B$15,B561)&gt;0,"수입",IF(COUNTIF('설정'!$E$6:$E$30,B561)&gt;0,"지출","항목 확인")))</f>
        <v/>
      </c>
      <c r="H561" s="27">
        <f>IF(A561="","",YEAR(A561))</f>
        <v/>
      </c>
      <c r="I561" s="27">
        <f>IF(A561="","",MONTH(A561))</f>
        <v/>
      </c>
    </row>
    <row r="562">
      <c r="A562" s="22" t="n"/>
      <c r="B562" s="23" t="n"/>
      <c r="C562" s="23" t="n"/>
      <c r="D562" s="23" t="n"/>
      <c r="E562" s="24" t="n"/>
      <c r="F562" s="23" t="n"/>
      <c r="G562" s="26">
        <f>IF(B562="","",IF(COUNTIF('설정'!$B$6:$B$15,B562)&gt;0,"수입",IF(COUNTIF('설정'!$E$6:$E$30,B562)&gt;0,"지출","항목 확인")))</f>
        <v/>
      </c>
      <c r="H562" s="27">
        <f>IF(A562="","",YEAR(A562))</f>
        <v/>
      </c>
      <c r="I562" s="27">
        <f>IF(A562="","",MONTH(A562))</f>
        <v/>
      </c>
    </row>
    <row r="563">
      <c r="A563" s="22" t="n"/>
      <c r="B563" s="23" t="n"/>
      <c r="C563" s="23" t="n"/>
      <c r="D563" s="23" t="n"/>
      <c r="E563" s="24" t="n"/>
      <c r="F563" s="23" t="n"/>
      <c r="G563" s="26">
        <f>IF(B563="","",IF(COUNTIF('설정'!$B$6:$B$15,B563)&gt;0,"수입",IF(COUNTIF('설정'!$E$6:$E$30,B563)&gt;0,"지출","항목 확인")))</f>
        <v/>
      </c>
      <c r="H563" s="27">
        <f>IF(A563="","",YEAR(A563))</f>
        <v/>
      </c>
      <c r="I563" s="27">
        <f>IF(A563="","",MONTH(A563))</f>
        <v/>
      </c>
    </row>
    <row r="564">
      <c r="A564" s="22" t="n"/>
      <c r="B564" s="23" t="n"/>
      <c r="C564" s="23" t="n"/>
      <c r="D564" s="23" t="n"/>
      <c r="E564" s="24" t="n"/>
      <c r="F564" s="23" t="n"/>
      <c r="G564" s="26">
        <f>IF(B564="","",IF(COUNTIF('설정'!$B$6:$B$15,B564)&gt;0,"수입",IF(COUNTIF('설정'!$E$6:$E$30,B564)&gt;0,"지출","항목 확인")))</f>
        <v/>
      </c>
      <c r="H564" s="27">
        <f>IF(A564="","",YEAR(A564))</f>
        <v/>
      </c>
      <c r="I564" s="27">
        <f>IF(A564="","",MONTH(A564))</f>
        <v/>
      </c>
    </row>
    <row r="565">
      <c r="A565" s="22" t="n"/>
      <c r="B565" s="23" t="n"/>
      <c r="C565" s="23" t="n"/>
      <c r="D565" s="23" t="n"/>
      <c r="E565" s="24" t="n"/>
      <c r="F565" s="23" t="n"/>
      <c r="G565" s="26">
        <f>IF(B565="","",IF(COUNTIF('설정'!$B$6:$B$15,B565)&gt;0,"수입",IF(COUNTIF('설정'!$E$6:$E$30,B565)&gt;0,"지출","항목 확인")))</f>
        <v/>
      </c>
      <c r="H565" s="27">
        <f>IF(A565="","",YEAR(A565))</f>
        <v/>
      </c>
      <c r="I565" s="27">
        <f>IF(A565="","",MONTH(A565))</f>
        <v/>
      </c>
    </row>
    <row r="566">
      <c r="A566" s="22" t="n"/>
      <c r="B566" s="23" t="n"/>
      <c r="C566" s="23" t="n"/>
      <c r="D566" s="23" t="n"/>
      <c r="E566" s="24" t="n"/>
      <c r="F566" s="23" t="n"/>
      <c r="G566" s="26">
        <f>IF(B566="","",IF(COUNTIF('설정'!$B$6:$B$15,B566)&gt;0,"수입",IF(COUNTIF('설정'!$E$6:$E$30,B566)&gt;0,"지출","항목 확인")))</f>
        <v/>
      </c>
      <c r="H566" s="27">
        <f>IF(A566="","",YEAR(A566))</f>
        <v/>
      </c>
      <c r="I566" s="27">
        <f>IF(A566="","",MONTH(A566))</f>
        <v/>
      </c>
    </row>
    <row r="567">
      <c r="A567" s="22" t="n"/>
      <c r="B567" s="23" t="n"/>
      <c r="C567" s="23" t="n"/>
      <c r="D567" s="23" t="n"/>
      <c r="E567" s="24" t="n"/>
      <c r="F567" s="23" t="n"/>
      <c r="G567" s="26">
        <f>IF(B567="","",IF(COUNTIF('설정'!$B$6:$B$15,B567)&gt;0,"수입",IF(COUNTIF('설정'!$E$6:$E$30,B567)&gt;0,"지출","항목 확인")))</f>
        <v/>
      </c>
      <c r="H567" s="27">
        <f>IF(A567="","",YEAR(A567))</f>
        <v/>
      </c>
      <c r="I567" s="27">
        <f>IF(A567="","",MONTH(A567))</f>
        <v/>
      </c>
    </row>
    <row r="568">
      <c r="A568" s="22" t="n"/>
      <c r="B568" s="23" t="n"/>
      <c r="C568" s="23" t="n"/>
      <c r="D568" s="23" t="n"/>
      <c r="E568" s="24" t="n"/>
      <c r="F568" s="23" t="n"/>
      <c r="G568" s="26">
        <f>IF(B568="","",IF(COUNTIF('설정'!$B$6:$B$15,B568)&gt;0,"수입",IF(COUNTIF('설정'!$E$6:$E$30,B568)&gt;0,"지출","항목 확인")))</f>
        <v/>
      </c>
      <c r="H568" s="27">
        <f>IF(A568="","",YEAR(A568))</f>
        <v/>
      </c>
      <c r="I568" s="27">
        <f>IF(A568="","",MONTH(A568))</f>
        <v/>
      </c>
    </row>
    <row r="569">
      <c r="A569" s="22" t="n"/>
      <c r="B569" s="23" t="n"/>
      <c r="C569" s="23" t="n"/>
      <c r="D569" s="23" t="n"/>
      <c r="E569" s="24" t="n"/>
      <c r="F569" s="23" t="n"/>
      <c r="G569" s="26">
        <f>IF(B569="","",IF(COUNTIF('설정'!$B$6:$B$15,B569)&gt;0,"수입",IF(COUNTIF('설정'!$E$6:$E$30,B569)&gt;0,"지출","항목 확인")))</f>
        <v/>
      </c>
      <c r="H569" s="27">
        <f>IF(A569="","",YEAR(A569))</f>
        <v/>
      </c>
      <c r="I569" s="27">
        <f>IF(A569="","",MONTH(A569))</f>
        <v/>
      </c>
    </row>
    <row r="570">
      <c r="A570" s="22" t="n"/>
      <c r="B570" s="23" t="n"/>
      <c r="C570" s="23" t="n"/>
      <c r="D570" s="23" t="n"/>
      <c r="E570" s="24" t="n"/>
      <c r="F570" s="23" t="n"/>
      <c r="G570" s="26">
        <f>IF(B570="","",IF(COUNTIF('설정'!$B$6:$B$15,B570)&gt;0,"수입",IF(COUNTIF('설정'!$E$6:$E$30,B570)&gt;0,"지출","항목 확인")))</f>
        <v/>
      </c>
      <c r="H570" s="27">
        <f>IF(A570="","",YEAR(A570))</f>
        <v/>
      </c>
      <c r="I570" s="27">
        <f>IF(A570="","",MONTH(A570))</f>
        <v/>
      </c>
    </row>
    <row r="571">
      <c r="A571" s="22" t="n"/>
      <c r="B571" s="23" t="n"/>
      <c r="C571" s="23" t="n"/>
      <c r="D571" s="23" t="n"/>
      <c r="E571" s="24" t="n"/>
      <c r="F571" s="23" t="n"/>
      <c r="G571" s="26">
        <f>IF(B571="","",IF(COUNTIF('설정'!$B$6:$B$15,B571)&gt;0,"수입",IF(COUNTIF('설정'!$E$6:$E$30,B571)&gt;0,"지출","항목 확인")))</f>
        <v/>
      </c>
      <c r="H571" s="27">
        <f>IF(A571="","",YEAR(A571))</f>
        <v/>
      </c>
      <c r="I571" s="27">
        <f>IF(A571="","",MONTH(A571))</f>
        <v/>
      </c>
    </row>
    <row r="572">
      <c r="A572" s="22" t="n"/>
      <c r="B572" s="23" t="n"/>
      <c r="C572" s="23" t="n"/>
      <c r="D572" s="23" t="n"/>
      <c r="E572" s="24" t="n"/>
      <c r="F572" s="23" t="n"/>
      <c r="G572" s="26">
        <f>IF(B572="","",IF(COUNTIF('설정'!$B$6:$B$15,B572)&gt;0,"수입",IF(COUNTIF('설정'!$E$6:$E$30,B572)&gt;0,"지출","항목 확인")))</f>
        <v/>
      </c>
      <c r="H572" s="27">
        <f>IF(A572="","",YEAR(A572))</f>
        <v/>
      </c>
      <c r="I572" s="27">
        <f>IF(A572="","",MONTH(A572))</f>
        <v/>
      </c>
    </row>
    <row r="573">
      <c r="A573" s="22" t="n"/>
      <c r="B573" s="23" t="n"/>
      <c r="C573" s="23" t="n"/>
      <c r="D573" s="23" t="n"/>
      <c r="E573" s="24" t="n"/>
      <c r="F573" s="23" t="n"/>
      <c r="G573" s="26">
        <f>IF(B573="","",IF(COUNTIF('설정'!$B$6:$B$15,B573)&gt;0,"수입",IF(COUNTIF('설정'!$E$6:$E$30,B573)&gt;0,"지출","항목 확인")))</f>
        <v/>
      </c>
      <c r="H573" s="27">
        <f>IF(A573="","",YEAR(A573))</f>
        <v/>
      </c>
      <c r="I573" s="27">
        <f>IF(A573="","",MONTH(A573))</f>
        <v/>
      </c>
    </row>
    <row r="574">
      <c r="A574" s="22" t="n"/>
      <c r="B574" s="23" t="n"/>
      <c r="C574" s="23" t="n"/>
      <c r="D574" s="23" t="n"/>
      <c r="E574" s="24" t="n"/>
      <c r="F574" s="23" t="n"/>
      <c r="G574" s="26">
        <f>IF(B574="","",IF(COUNTIF('설정'!$B$6:$B$15,B574)&gt;0,"수입",IF(COUNTIF('설정'!$E$6:$E$30,B574)&gt;0,"지출","항목 확인")))</f>
        <v/>
      </c>
      <c r="H574" s="27">
        <f>IF(A574="","",YEAR(A574))</f>
        <v/>
      </c>
      <c r="I574" s="27">
        <f>IF(A574="","",MONTH(A574))</f>
        <v/>
      </c>
    </row>
    <row r="575">
      <c r="A575" s="22" t="n"/>
      <c r="B575" s="23" t="n"/>
      <c r="C575" s="23" t="n"/>
      <c r="D575" s="23" t="n"/>
      <c r="E575" s="24" t="n"/>
      <c r="F575" s="23" t="n"/>
      <c r="G575" s="26">
        <f>IF(B575="","",IF(COUNTIF('설정'!$B$6:$B$15,B575)&gt;0,"수입",IF(COUNTIF('설정'!$E$6:$E$30,B575)&gt;0,"지출","항목 확인")))</f>
        <v/>
      </c>
      <c r="H575" s="27">
        <f>IF(A575="","",YEAR(A575))</f>
        <v/>
      </c>
      <c r="I575" s="27">
        <f>IF(A575="","",MONTH(A575))</f>
        <v/>
      </c>
    </row>
    <row r="576">
      <c r="A576" s="22" t="n"/>
      <c r="B576" s="23" t="n"/>
      <c r="C576" s="23" t="n"/>
      <c r="D576" s="23" t="n"/>
      <c r="E576" s="24" t="n"/>
      <c r="F576" s="23" t="n"/>
      <c r="G576" s="26">
        <f>IF(B576="","",IF(COUNTIF('설정'!$B$6:$B$15,B576)&gt;0,"수입",IF(COUNTIF('설정'!$E$6:$E$30,B576)&gt;0,"지출","항목 확인")))</f>
        <v/>
      </c>
      <c r="H576" s="27">
        <f>IF(A576="","",YEAR(A576))</f>
        <v/>
      </c>
      <c r="I576" s="27">
        <f>IF(A576="","",MONTH(A576))</f>
        <v/>
      </c>
    </row>
    <row r="577">
      <c r="A577" s="22" t="n"/>
      <c r="B577" s="23" t="n"/>
      <c r="C577" s="23" t="n"/>
      <c r="D577" s="23" t="n"/>
      <c r="E577" s="24" t="n"/>
      <c r="F577" s="23" t="n"/>
      <c r="G577" s="26">
        <f>IF(B577="","",IF(COUNTIF('설정'!$B$6:$B$15,B577)&gt;0,"수입",IF(COUNTIF('설정'!$E$6:$E$30,B577)&gt;0,"지출","항목 확인")))</f>
        <v/>
      </c>
      <c r="H577" s="27">
        <f>IF(A577="","",YEAR(A577))</f>
        <v/>
      </c>
      <c r="I577" s="27">
        <f>IF(A577="","",MONTH(A577))</f>
        <v/>
      </c>
    </row>
    <row r="578">
      <c r="A578" s="22" t="n"/>
      <c r="B578" s="23" t="n"/>
      <c r="C578" s="23" t="n"/>
      <c r="D578" s="23" t="n"/>
      <c r="E578" s="24" t="n"/>
      <c r="F578" s="23" t="n"/>
      <c r="G578" s="26">
        <f>IF(B578="","",IF(COUNTIF('설정'!$B$6:$B$15,B578)&gt;0,"수입",IF(COUNTIF('설정'!$E$6:$E$30,B578)&gt;0,"지출","항목 확인")))</f>
        <v/>
      </c>
      <c r="H578" s="27">
        <f>IF(A578="","",YEAR(A578))</f>
        <v/>
      </c>
      <c r="I578" s="27">
        <f>IF(A578="","",MONTH(A578))</f>
        <v/>
      </c>
    </row>
    <row r="579">
      <c r="A579" s="22" t="n"/>
      <c r="B579" s="23" t="n"/>
      <c r="C579" s="23" t="n"/>
      <c r="D579" s="23" t="n"/>
      <c r="E579" s="24" t="n"/>
      <c r="F579" s="23" t="n"/>
      <c r="G579" s="26">
        <f>IF(B579="","",IF(COUNTIF('설정'!$B$6:$B$15,B579)&gt;0,"수입",IF(COUNTIF('설정'!$E$6:$E$30,B579)&gt;0,"지출","항목 확인")))</f>
        <v/>
      </c>
      <c r="H579" s="27">
        <f>IF(A579="","",YEAR(A579))</f>
        <v/>
      </c>
      <c r="I579" s="27">
        <f>IF(A579="","",MONTH(A579))</f>
        <v/>
      </c>
    </row>
    <row r="580">
      <c r="A580" s="22" t="n"/>
      <c r="B580" s="23" t="n"/>
      <c r="C580" s="23" t="n"/>
      <c r="D580" s="23" t="n"/>
      <c r="E580" s="24" t="n"/>
      <c r="F580" s="23" t="n"/>
      <c r="G580" s="26">
        <f>IF(B580="","",IF(COUNTIF('설정'!$B$6:$B$15,B580)&gt;0,"수입",IF(COUNTIF('설정'!$E$6:$E$30,B580)&gt;0,"지출","항목 확인")))</f>
        <v/>
      </c>
      <c r="H580" s="27">
        <f>IF(A580="","",YEAR(A580))</f>
        <v/>
      </c>
      <c r="I580" s="27">
        <f>IF(A580="","",MONTH(A580))</f>
        <v/>
      </c>
    </row>
    <row r="581">
      <c r="A581" s="22" t="n"/>
      <c r="B581" s="23" t="n"/>
      <c r="C581" s="23" t="n"/>
      <c r="D581" s="23" t="n"/>
      <c r="E581" s="24" t="n"/>
      <c r="F581" s="23" t="n"/>
      <c r="G581" s="26">
        <f>IF(B581="","",IF(COUNTIF('설정'!$B$6:$B$15,B581)&gt;0,"수입",IF(COUNTIF('설정'!$E$6:$E$30,B581)&gt;0,"지출","항목 확인")))</f>
        <v/>
      </c>
      <c r="H581" s="27">
        <f>IF(A581="","",YEAR(A581))</f>
        <v/>
      </c>
      <c r="I581" s="27">
        <f>IF(A581="","",MONTH(A581))</f>
        <v/>
      </c>
    </row>
    <row r="582">
      <c r="A582" s="22" t="n"/>
      <c r="B582" s="23" t="n"/>
      <c r="C582" s="23" t="n"/>
      <c r="D582" s="23" t="n"/>
      <c r="E582" s="24" t="n"/>
      <c r="F582" s="23" t="n"/>
      <c r="G582" s="26">
        <f>IF(B582="","",IF(COUNTIF('설정'!$B$6:$B$15,B582)&gt;0,"수입",IF(COUNTIF('설정'!$E$6:$E$30,B582)&gt;0,"지출","항목 확인")))</f>
        <v/>
      </c>
      <c r="H582" s="27">
        <f>IF(A582="","",YEAR(A582))</f>
        <v/>
      </c>
      <c r="I582" s="27">
        <f>IF(A582="","",MONTH(A582))</f>
        <v/>
      </c>
    </row>
    <row r="583">
      <c r="A583" s="22" t="n"/>
      <c r="B583" s="23" t="n"/>
      <c r="C583" s="23" t="n"/>
      <c r="D583" s="23" t="n"/>
      <c r="E583" s="24" t="n"/>
      <c r="F583" s="23" t="n"/>
      <c r="G583" s="26">
        <f>IF(B583="","",IF(COUNTIF('설정'!$B$6:$B$15,B583)&gt;0,"수입",IF(COUNTIF('설정'!$E$6:$E$30,B583)&gt;0,"지출","항목 확인")))</f>
        <v/>
      </c>
      <c r="H583" s="27">
        <f>IF(A583="","",YEAR(A583))</f>
        <v/>
      </c>
      <c r="I583" s="27">
        <f>IF(A583="","",MONTH(A583))</f>
        <v/>
      </c>
    </row>
    <row r="584">
      <c r="A584" s="22" t="n"/>
      <c r="B584" s="23" t="n"/>
      <c r="C584" s="23" t="n"/>
      <c r="D584" s="23" t="n"/>
      <c r="E584" s="24" t="n"/>
      <c r="F584" s="23" t="n"/>
      <c r="G584" s="26">
        <f>IF(B584="","",IF(COUNTIF('설정'!$B$6:$B$15,B584)&gt;0,"수입",IF(COUNTIF('설정'!$E$6:$E$30,B584)&gt;0,"지출","항목 확인")))</f>
        <v/>
      </c>
      <c r="H584" s="27">
        <f>IF(A584="","",YEAR(A584))</f>
        <v/>
      </c>
      <c r="I584" s="27">
        <f>IF(A584="","",MONTH(A584))</f>
        <v/>
      </c>
    </row>
    <row r="585">
      <c r="A585" s="22" t="n"/>
      <c r="B585" s="23" t="n"/>
      <c r="C585" s="23" t="n"/>
      <c r="D585" s="23" t="n"/>
      <c r="E585" s="24" t="n"/>
      <c r="F585" s="23" t="n"/>
      <c r="G585" s="26">
        <f>IF(B585="","",IF(COUNTIF('설정'!$B$6:$B$15,B585)&gt;0,"수입",IF(COUNTIF('설정'!$E$6:$E$30,B585)&gt;0,"지출","항목 확인")))</f>
        <v/>
      </c>
      <c r="H585" s="27">
        <f>IF(A585="","",YEAR(A585))</f>
        <v/>
      </c>
      <c r="I585" s="27">
        <f>IF(A585="","",MONTH(A585))</f>
        <v/>
      </c>
    </row>
    <row r="586">
      <c r="A586" s="22" t="n"/>
      <c r="B586" s="23" t="n"/>
      <c r="C586" s="23" t="n"/>
      <c r="D586" s="23" t="n"/>
      <c r="E586" s="24" t="n"/>
      <c r="F586" s="23" t="n"/>
      <c r="G586" s="26">
        <f>IF(B586="","",IF(COUNTIF('설정'!$B$6:$B$15,B586)&gt;0,"수입",IF(COUNTIF('설정'!$E$6:$E$30,B586)&gt;0,"지출","항목 확인")))</f>
        <v/>
      </c>
      <c r="H586" s="27">
        <f>IF(A586="","",YEAR(A586))</f>
        <v/>
      </c>
      <c r="I586" s="27">
        <f>IF(A586="","",MONTH(A586))</f>
        <v/>
      </c>
    </row>
    <row r="587">
      <c r="A587" s="22" t="n"/>
      <c r="B587" s="23" t="n"/>
      <c r="C587" s="23" t="n"/>
      <c r="D587" s="23" t="n"/>
      <c r="E587" s="24" t="n"/>
      <c r="F587" s="23" t="n"/>
      <c r="G587" s="26">
        <f>IF(B587="","",IF(COUNTIF('설정'!$B$6:$B$15,B587)&gt;0,"수입",IF(COUNTIF('설정'!$E$6:$E$30,B587)&gt;0,"지출","항목 확인")))</f>
        <v/>
      </c>
      <c r="H587" s="27">
        <f>IF(A587="","",YEAR(A587))</f>
        <v/>
      </c>
      <c r="I587" s="27">
        <f>IF(A587="","",MONTH(A587))</f>
        <v/>
      </c>
    </row>
    <row r="588">
      <c r="A588" s="22" t="n"/>
      <c r="B588" s="23" t="n"/>
      <c r="C588" s="23" t="n"/>
      <c r="D588" s="23" t="n"/>
      <c r="E588" s="24" t="n"/>
      <c r="F588" s="23" t="n"/>
      <c r="G588" s="26">
        <f>IF(B588="","",IF(COUNTIF('설정'!$B$6:$B$15,B588)&gt;0,"수입",IF(COUNTIF('설정'!$E$6:$E$30,B588)&gt;0,"지출","항목 확인")))</f>
        <v/>
      </c>
      <c r="H588" s="27">
        <f>IF(A588="","",YEAR(A588))</f>
        <v/>
      </c>
      <c r="I588" s="27">
        <f>IF(A588="","",MONTH(A588))</f>
        <v/>
      </c>
    </row>
    <row r="589">
      <c r="A589" s="22" t="n"/>
      <c r="B589" s="23" t="n"/>
      <c r="C589" s="23" t="n"/>
      <c r="D589" s="23" t="n"/>
      <c r="E589" s="24" t="n"/>
      <c r="F589" s="23" t="n"/>
      <c r="G589" s="26">
        <f>IF(B589="","",IF(COUNTIF('설정'!$B$6:$B$15,B589)&gt;0,"수입",IF(COUNTIF('설정'!$E$6:$E$30,B589)&gt;0,"지출","항목 확인")))</f>
        <v/>
      </c>
      <c r="H589" s="27">
        <f>IF(A589="","",YEAR(A589))</f>
        <v/>
      </c>
      <c r="I589" s="27">
        <f>IF(A589="","",MONTH(A589))</f>
        <v/>
      </c>
    </row>
    <row r="590">
      <c r="A590" s="22" t="n"/>
      <c r="B590" s="23" t="n"/>
      <c r="C590" s="23" t="n"/>
      <c r="D590" s="23" t="n"/>
      <c r="E590" s="24" t="n"/>
      <c r="F590" s="23" t="n"/>
      <c r="G590" s="26">
        <f>IF(B590="","",IF(COUNTIF('설정'!$B$6:$B$15,B590)&gt;0,"수입",IF(COUNTIF('설정'!$E$6:$E$30,B590)&gt;0,"지출","항목 확인")))</f>
        <v/>
      </c>
      <c r="H590" s="27">
        <f>IF(A590="","",YEAR(A590))</f>
        <v/>
      </c>
      <c r="I590" s="27">
        <f>IF(A590="","",MONTH(A590))</f>
        <v/>
      </c>
    </row>
    <row r="591">
      <c r="A591" s="22" t="n"/>
      <c r="B591" s="23" t="n"/>
      <c r="C591" s="23" t="n"/>
      <c r="D591" s="23" t="n"/>
      <c r="E591" s="24" t="n"/>
      <c r="F591" s="23" t="n"/>
      <c r="G591" s="26">
        <f>IF(B591="","",IF(COUNTIF('설정'!$B$6:$B$15,B591)&gt;0,"수입",IF(COUNTIF('설정'!$E$6:$E$30,B591)&gt;0,"지출","항목 확인")))</f>
        <v/>
      </c>
      <c r="H591" s="27">
        <f>IF(A591="","",YEAR(A591))</f>
        <v/>
      </c>
      <c r="I591" s="27">
        <f>IF(A591="","",MONTH(A591))</f>
        <v/>
      </c>
    </row>
    <row r="592">
      <c r="A592" s="22" t="n"/>
      <c r="B592" s="23" t="n"/>
      <c r="C592" s="23" t="n"/>
      <c r="D592" s="23" t="n"/>
      <c r="E592" s="24" t="n"/>
      <c r="F592" s="23" t="n"/>
      <c r="G592" s="26">
        <f>IF(B592="","",IF(COUNTIF('설정'!$B$6:$B$15,B592)&gt;0,"수입",IF(COUNTIF('설정'!$E$6:$E$30,B592)&gt;0,"지출","항목 확인")))</f>
        <v/>
      </c>
      <c r="H592" s="27">
        <f>IF(A592="","",YEAR(A592))</f>
        <v/>
      </c>
      <c r="I592" s="27">
        <f>IF(A592="","",MONTH(A592))</f>
        <v/>
      </c>
    </row>
    <row r="593">
      <c r="A593" s="22" t="n"/>
      <c r="B593" s="23" t="n"/>
      <c r="C593" s="23" t="n"/>
      <c r="D593" s="23" t="n"/>
      <c r="E593" s="24" t="n"/>
      <c r="F593" s="23" t="n"/>
      <c r="G593" s="26">
        <f>IF(B593="","",IF(COUNTIF('설정'!$B$6:$B$15,B593)&gt;0,"수입",IF(COUNTIF('설정'!$E$6:$E$30,B593)&gt;0,"지출","항목 확인")))</f>
        <v/>
      </c>
      <c r="H593" s="27">
        <f>IF(A593="","",YEAR(A593))</f>
        <v/>
      </c>
      <c r="I593" s="27">
        <f>IF(A593="","",MONTH(A593))</f>
        <v/>
      </c>
    </row>
    <row r="594">
      <c r="A594" s="22" t="n"/>
      <c r="B594" s="23" t="n"/>
      <c r="C594" s="23" t="n"/>
      <c r="D594" s="23" t="n"/>
      <c r="E594" s="24" t="n"/>
      <c r="F594" s="23" t="n"/>
      <c r="G594" s="26">
        <f>IF(B594="","",IF(COUNTIF('설정'!$B$6:$B$15,B594)&gt;0,"수입",IF(COUNTIF('설정'!$E$6:$E$30,B594)&gt;0,"지출","항목 확인")))</f>
        <v/>
      </c>
      <c r="H594" s="27">
        <f>IF(A594="","",YEAR(A594))</f>
        <v/>
      </c>
      <c r="I594" s="27">
        <f>IF(A594="","",MONTH(A594))</f>
        <v/>
      </c>
    </row>
    <row r="595">
      <c r="A595" s="22" t="n"/>
      <c r="B595" s="23" t="n"/>
      <c r="C595" s="23" t="n"/>
      <c r="D595" s="23" t="n"/>
      <c r="E595" s="24" t="n"/>
      <c r="F595" s="23" t="n"/>
      <c r="G595" s="26">
        <f>IF(B595="","",IF(COUNTIF('설정'!$B$6:$B$15,B595)&gt;0,"수입",IF(COUNTIF('설정'!$E$6:$E$30,B595)&gt;0,"지출","항목 확인")))</f>
        <v/>
      </c>
      <c r="H595" s="27">
        <f>IF(A595="","",YEAR(A595))</f>
        <v/>
      </c>
      <c r="I595" s="27">
        <f>IF(A595="","",MONTH(A595))</f>
        <v/>
      </c>
    </row>
    <row r="596">
      <c r="A596" s="22" t="n"/>
      <c r="B596" s="23" t="n"/>
      <c r="C596" s="23" t="n"/>
      <c r="D596" s="23" t="n"/>
      <c r="E596" s="24" t="n"/>
      <c r="F596" s="23" t="n"/>
      <c r="G596" s="26">
        <f>IF(B596="","",IF(COUNTIF('설정'!$B$6:$B$15,B596)&gt;0,"수입",IF(COUNTIF('설정'!$E$6:$E$30,B596)&gt;0,"지출","항목 확인")))</f>
        <v/>
      </c>
      <c r="H596" s="27">
        <f>IF(A596="","",YEAR(A596))</f>
        <v/>
      </c>
      <c r="I596" s="27">
        <f>IF(A596="","",MONTH(A596))</f>
        <v/>
      </c>
    </row>
    <row r="597">
      <c r="A597" s="22" t="n"/>
      <c r="B597" s="23" t="n"/>
      <c r="C597" s="23" t="n"/>
      <c r="D597" s="23" t="n"/>
      <c r="E597" s="24" t="n"/>
      <c r="F597" s="23" t="n"/>
      <c r="G597" s="26">
        <f>IF(B597="","",IF(COUNTIF('설정'!$B$6:$B$15,B597)&gt;0,"수입",IF(COUNTIF('설정'!$E$6:$E$30,B597)&gt;0,"지출","항목 확인")))</f>
        <v/>
      </c>
      <c r="H597" s="27">
        <f>IF(A597="","",YEAR(A597))</f>
        <v/>
      </c>
      <c r="I597" s="27">
        <f>IF(A597="","",MONTH(A597))</f>
        <v/>
      </c>
    </row>
    <row r="598">
      <c r="A598" s="22" t="n"/>
      <c r="B598" s="23" t="n"/>
      <c r="C598" s="23" t="n"/>
      <c r="D598" s="23" t="n"/>
      <c r="E598" s="24" t="n"/>
      <c r="F598" s="23" t="n"/>
      <c r="G598" s="26">
        <f>IF(B598="","",IF(COUNTIF('설정'!$B$6:$B$15,B598)&gt;0,"수입",IF(COUNTIF('설정'!$E$6:$E$30,B598)&gt;0,"지출","항목 확인")))</f>
        <v/>
      </c>
      <c r="H598" s="27">
        <f>IF(A598="","",YEAR(A598))</f>
        <v/>
      </c>
      <c r="I598" s="27">
        <f>IF(A598="","",MONTH(A598))</f>
        <v/>
      </c>
    </row>
    <row r="599">
      <c r="A599" s="22" t="n"/>
      <c r="B599" s="23" t="n"/>
      <c r="C599" s="23" t="n"/>
      <c r="D599" s="23" t="n"/>
      <c r="E599" s="24" t="n"/>
      <c r="F599" s="23" t="n"/>
      <c r="G599" s="26">
        <f>IF(B599="","",IF(COUNTIF('설정'!$B$6:$B$15,B599)&gt;0,"수입",IF(COUNTIF('설정'!$E$6:$E$30,B599)&gt;0,"지출","항목 확인")))</f>
        <v/>
      </c>
      <c r="H599" s="27">
        <f>IF(A599="","",YEAR(A599))</f>
        <v/>
      </c>
      <c r="I599" s="27">
        <f>IF(A599="","",MONTH(A599))</f>
        <v/>
      </c>
    </row>
    <row r="600">
      <c r="A600" s="22" t="n"/>
      <c r="B600" s="23" t="n"/>
      <c r="C600" s="23" t="n"/>
      <c r="D600" s="23" t="n"/>
      <c r="E600" s="24" t="n"/>
      <c r="F600" s="23" t="n"/>
      <c r="G600" s="26">
        <f>IF(B600="","",IF(COUNTIF('설정'!$B$6:$B$15,B600)&gt;0,"수입",IF(COUNTIF('설정'!$E$6:$E$30,B600)&gt;0,"지출","항목 확인")))</f>
        <v/>
      </c>
      <c r="H600" s="27">
        <f>IF(A600="","",YEAR(A600))</f>
        <v/>
      </c>
      <c r="I600" s="27">
        <f>IF(A600="","",MONTH(A600))</f>
        <v/>
      </c>
    </row>
    <row r="601">
      <c r="A601" s="22" t="n"/>
      <c r="B601" s="23" t="n"/>
      <c r="C601" s="23" t="n"/>
      <c r="D601" s="23" t="n"/>
      <c r="E601" s="24" t="n"/>
      <c r="F601" s="23" t="n"/>
      <c r="G601" s="26">
        <f>IF(B601="","",IF(COUNTIF('설정'!$B$6:$B$15,B601)&gt;0,"수입",IF(COUNTIF('설정'!$E$6:$E$30,B601)&gt;0,"지출","항목 확인")))</f>
        <v/>
      </c>
      <c r="H601" s="27">
        <f>IF(A601="","",YEAR(A601))</f>
        <v/>
      </c>
      <c r="I601" s="27">
        <f>IF(A601="","",MONTH(A601))</f>
        <v/>
      </c>
    </row>
    <row r="602">
      <c r="A602" s="22" t="n"/>
      <c r="B602" s="23" t="n"/>
      <c r="C602" s="23" t="n"/>
      <c r="D602" s="23" t="n"/>
      <c r="E602" s="24" t="n"/>
      <c r="F602" s="23" t="n"/>
      <c r="G602" s="26">
        <f>IF(B602="","",IF(COUNTIF('설정'!$B$6:$B$15,B602)&gt;0,"수입",IF(COUNTIF('설정'!$E$6:$E$30,B602)&gt;0,"지출","항목 확인")))</f>
        <v/>
      </c>
      <c r="H602" s="27">
        <f>IF(A602="","",YEAR(A602))</f>
        <v/>
      </c>
      <c r="I602" s="27">
        <f>IF(A602="","",MONTH(A602))</f>
        <v/>
      </c>
    </row>
    <row r="603">
      <c r="A603" s="22" t="n"/>
      <c r="B603" s="23" t="n"/>
      <c r="C603" s="23" t="n"/>
      <c r="D603" s="23" t="n"/>
      <c r="E603" s="24" t="n"/>
      <c r="F603" s="23" t="n"/>
      <c r="G603" s="26">
        <f>IF(B603="","",IF(COUNTIF('설정'!$B$6:$B$15,B603)&gt;0,"수입",IF(COUNTIF('설정'!$E$6:$E$30,B603)&gt;0,"지출","항목 확인")))</f>
        <v/>
      </c>
      <c r="H603" s="27">
        <f>IF(A603="","",YEAR(A603))</f>
        <v/>
      </c>
      <c r="I603" s="27">
        <f>IF(A603="","",MONTH(A603))</f>
        <v/>
      </c>
    </row>
    <row r="604">
      <c r="A604" s="22" t="n"/>
      <c r="B604" s="23" t="n"/>
      <c r="C604" s="23" t="n"/>
      <c r="D604" s="23" t="n"/>
      <c r="E604" s="24" t="n"/>
      <c r="F604" s="23" t="n"/>
      <c r="G604" s="26">
        <f>IF(B604="","",IF(COUNTIF('설정'!$B$6:$B$15,B604)&gt;0,"수입",IF(COUNTIF('설정'!$E$6:$E$30,B604)&gt;0,"지출","항목 확인")))</f>
        <v/>
      </c>
      <c r="H604" s="27">
        <f>IF(A604="","",YEAR(A604))</f>
        <v/>
      </c>
      <c r="I604" s="27">
        <f>IF(A604="","",MONTH(A604))</f>
        <v/>
      </c>
    </row>
    <row r="605">
      <c r="A605" s="22" t="n"/>
      <c r="B605" s="23" t="n"/>
      <c r="C605" s="23" t="n"/>
      <c r="D605" s="23" t="n"/>
      <c r="E605" s="24" t="n"/>
      <c r="F605" s="23" t="n"/>
      <c r="G605" s="26">
        <f>IF(B605="","",IF(COUNTIF('설정'!$B$6:$B$15,B605)&gt;0,"수입",IF(COUNTIF('설정'!$E$6:$E$30,B605)&gt;0,"지출","항목 확인")))</f>
        <v/>
      </c>
      <c r="H605" s="27">
        <f>IF(A605="","",YEAR(A605))</f>
        <v/>
      </c>
      <c r="I605" s="27">
        <f>IF(A605="","",MONTH(A605))</f>
        <v/>
      </c>
    </row>
    <row r="606">
      <c r="A606" s="22" t="n"/>
      <c r="B606" s="23" t="n"/>
      <c r="C606" s="23" t="n"/>
      <c r="D606" s="23" t="n"/>
      <c r="E606" s="24" t="n"/>
      <c r="F606" s="23" t="n"/>
      <c r="G606" s="26">
        <f>IF(B606="","",IF(COUNTIF('설정'!$B$6:$B$15,B606)&gt;0,"수입",IF(COUNTIF('설정'!$E$6:$E$30,B606)&gt;0,"지출","항목 확인")))</f>
        <v/>
      </c>
      <c r="H606" s="27">
        <f>IF(A606="","",YEAR(A606))</f>
        <v/>
      </c>
      <c r="I606" s="27">
        <f>IF(A606="","",MONTH(A606))</f>
        <v/>
      </c>
    </row>
    <row r="607">
      <c r="A607" s="22" t="n"/>
      <c r="B607" s="23" t="n"/>
      <c r="C607" s="23" t="n"/>
      <c r="D607" s="23" t="n"/>
      <c r="E607" s="24" t="n"/>
      <c r="F607" s="23" t="n"/>
      <c r="G607" s="26">
        <f>IF(B607="","",IF(COUNTIF('설정'!$B$6:$B$15,B607)&gt;0,"수입",IF(COUNTIF('설정'!$E$6:$E$30,B607)&gt;0,"지출","항목 확인")))</f>
        <v/>
      </c>
      <c r="H607" s="27">
        <f>IF(A607="","",YEAR(A607))</f>
        <v/>
      </c>
      <c r="I607" s="27">
        <f>IF(A607="","",MONTH(A607))</f>
        <v/>
      </c>
    </row>
    <row r="608">
      <c r="A608" s="22" t="n"/>
      <c r="B608" s="23" t="n"/>
      <c r="C608" s="23" t="n"/>
      <c r="D608" s="23" t="n"/>
      <c r="E608" s="24" t="n"/>
      <c r="F608" s="23" t="n"/>
      <c r="G608" s="26">
        <f>IF(B608="","",IF(COUNTIF('설정'!$B$6:$B$15,B608)&gt;0,"수입",IF(COUNTIF('설정'!$E$6:$E$30,B608)&gt;0,"지출","항목 확인")))</f>
        <v/>
      </c>
      <c r="H608" s="27">
        <f>IF(A608="","",YEAR(A608))</f>
        <v/>
      </c>
      <c r="I608" s="27">
        <f>IF(A608="","",MONTH(A608))</f>
        <v/>
      </c>
    </row>
    <row r="609">
      <c r="A609" s="22" t="n"/>
      <c r="B609" s="23" t="n"/>
      <c r="C609" s="23" t="n"/>
      <c r="D609" s="23" t="n"/>
      <c r="E609" s="24" t="n"/>
      <c r="F609" s="23" t="n"/>
      <c r="G609" s="26">
        <f>IF(B609="","",IF(COUNTIF('설정'!$B$6:$B$15,B609)&gt;0,"수입",IF(COUNTIF('설정'!$E$6:$E$30,B609)&gt;0,"지출","항목 확인")))</f>
        <v/>
      </c>
      <c r="H609" s="27">
        <f>IF(A609="","",YEAR(A609))</f>
        <v/>
      </c>
      <c r="I609" s="27">
        <f>IF(A609="","",MONTH(A609))</f>
        <v/>
      </c>
    </row>
    <row r="610">
      <c r="A610" s="22" t="n"/>
      <c r="B610" s="23" t="n"/>
      <c r="C610" s="23" t="n"/>
      <c r="D610" s="23" t="n"/>
      <c r="E610" s="24" t="n"/>
      <c r="F610" s="23" t="n"/>
      <c r="G610" s="26">
        <f>IF(B610="","",IF(COUNTIF('설정'!$B$6:$B$15,B610)&gt;0,"수입",IF(COUNTIF('설정'!$E$6:$E$30,B610)&gt;0,"지출","항목 확인")))</f>
        <v/>
      </c>
      <c r="H610" s="27">
        <f>IF(A610="","",YEAR(A610))</f>
        <v/>
      </c>
      <c r="I610" s="27">
        <f>IF(A610="","",MONTH(A610))</f>
        <v/>
      </c>
    </row>
    <row r="611">
      <c r="A611" s="22" t="n"/>
      <c r="B611" s="23" t="n"/>
      <c r="C611" s="23" t="n"/>
      <c r="D611" s="23" t="n"/>
      <c r="E611" s="24" t="n"/>
      <c r="F611" s="23" t="n"/>
      <c r="G611" s="26">
        <f>IF(B611="","",IF(COUNTIF('설정'!$B$6:$B$15,B611)&gt;0,"수입",IF(COUNTIF('설정'!$E$6:$E$30,B611)&gt;0,"지출","항목 확인")))</f>
        <v/>
      </c>
      <c r="H611" s="27">
        <f>IF(A611="","",YEAR(A611))</f>
        <v/>
      </c>
      <c r="I611" s="27">
        <f>IF(A611="","",MONTH(A611))</f>
        <v/>
      </c>
    </row>
    <row r="612">
      <c r="A612" s="22" t="n"/>
      <c r="B612" s="23" t="n"/>
      <c r="C612" s="23" t="n"/>
      <c r="D612" s="23" t="n"/>
      <c r="E612" s="24" t="n"/>
      <c r="F612" s="23" t="n"/>
      <c r="G612" s="26">
        <f>IF(B612="","",IF(COUNTIF('설정'!$B$6:$B$15,B612)&gt;0,"수입",IF(COUNTIF('설정'!$E$6:$E$30,B612)&gt;0,"지출","항목 확인")))</f>
        <v/>
      </c>
      <c r="H612" s="27">
        <f>IF(A612="","",YEAR(A612))</f>
        <v/>
      </c>
      <c r="I612" s="27">
        <f>IF(A612="","",MONTH(A612))</f>
        <v/>
      </c>
    </row>
    <row r="613">
      <c r="A613" s="22" t="n"/>
      <c r="B613" s="23" t="n"/>
      <c r="C613" s="23" t="n"/>
      <c r="D613" s="23" t="n"/>
      <c r="E613" s="24" t="n"/>
      <c r="F613" s="23" t="n"/>
      <c r="G613" s="26">
        <f>IF(B613="","",IF(COUNTIF('설정'!$B$6:$B$15,B613)&gt;0,"수입",IF(COUNTIF('설정'!$E$6:$E$30,B613)&gt;0,"지출","항목 확인")))</f>
        <v/>
      </c>
      <c r="H613" s="27">
        <f>IF(A613="","",YEAR(A613))</f>
        <v/>
      </c>
      <c r="I613" s="27">
        <f>IF(A613="","",MONTH(A613))</f>
        <v/>
      </c>
    </row>
    <row r="614">
      <c r="A614" s="22" t="n"/>
      <c r="B614" s="23" t="n"/>
      <c r="C614" s="23" t="n"/>
      <c r="D614" s="23" t="n"/>
      <c r="E614" s="24" t="n"/>
      <c r="F614" s="23" t="n"/>
      <c r="G614" s="26">
        <f>IF(B614="","",IF(COUNTIF('설정'!$B$6:$B$15,B614)&gt;0,"수입",IF(COUNTIF('설정'!$E$6:$E$30,B614)&gt;0,"지출","항목 확인")))</f>
        <v/>
      </c>
      <c r="H614" s="27">
        <f>IF(A614="","",YEAR(A614))</f>
        <v/>
      </c>
      <c r="I614" s="27">
        <f>IF(A614="","",MONTH(A614))</f>
        <v/>
      </c>
    </row>
    <row r="615">
      <c r="A615" s="22" t="n"/>
      <c r="B615" s="23" t="n"/>
      <c r="C615" s="23" t="n"/>
      <c r="D615" s="23" t="n"/>
      <c r="E615" s="24" t="n"/>
      <c r="F615" s="23" t="n"/>
      <c r="G615" s="26">
        <f>IF(B615="","",IF(COUNTIF('설정'!$B$6:$B$15,B615)&gt;0,"수입",IF(COUNTIF('설정'!$E$6:$E$30,B615)&gt;0,"지출","항목 확인")))</f>
        <v/>
      </c>
      <c r="H615" s="27">
        <f>IF(A615="","",YEAR(A615))</f>
        <v/>
      </c>
      <c r="I615" s="27">
        <f>IF(A615="","",MONTH(A615))</f>
        <v/>
      </c>
    </row>
    <row r="616">
      <c r="A616" s="22" t="n"/>
      <c r="B616" s="23" t="n"/>
      <c r="C616" s="23" t="n"/>
      <c r="D616" s="23" t="n"/>
      <c r="E616" s="24" t="n"/>
      <c r="F616" s="23" t="n"/>
      <c r="G616" s="26">
        <f>IF(B616="","",IF(COUNTIF('설정'!$B$6:$B$15,B616)&gt;0,"수입",IF(COUNTIF('설정'!$E$6:$E$30,B616)&gt;0,"지출","항목 확인")))</f>
        <v/>
      </c>
      <c r="H616" s="27">
        <f>IF(A616="","",YEAR(A616))</f>
        <v/>
      </c>
      <c r="I616" s="27">
        <f>IF(A616="","",MONTH(A616))</f>
        <v/>
      </c>
    </row>
    <row r="617">
      <c r="A617" s="22" t="n"/>
      <c r="B617" s="23" t="n"/>
      <c r="C617" s="23" t="n"/>
      <c r="D617" s="23" t="n"/>
      <c r="E617" s="24" t="n"/>
      <c r="F617" s="23" t="n"/>
      <c r="G617" s="26">
        <f>IF(B617="","",IF(COUNTIF('설정'!$B$6:$B$15,B617)&gt;0,"수입",IF(COUNTIF('설정'!$E$6:$E$30,B617)&gt;0,"지출","항목 확인")))</f>
        <v/>
      </c>
      <c r="H617" s="27">
        <f>IF(A617="","",YEAR(A617))</f>
        <v/>
      </c>
      <c r="I617" s="27">
        <f>IF(A617="","",MONTH(A617))</f>
        <v/>
      </c>
    </row>
    <row r="618">
      <c r="A618" s="22" t="n"/>
      <c r="B618" s="23" t="n"/>
      <c r="C618" s="23" t="n"/>
      <c r="D618" s="23" t="n"/>
      <c r="E618" s="24" t="n"/>
      <c r="F618" s="23" t="n"/>
      <c r="G618" s="26">
        <f>IF(B618="","",IF(COUNTIF('설정'!$B$6:$B$15,B618)&gt;0,"수입",IF(COUNTIF('설정'!$E$6:$E$30,B618)&gt;0,"지출","항목 확인")))</f>
        <v/>
      </c>
      <c r="H618" s="27">
        <f>IF(A618="","",YEAR(A618))</f>
        <v/>
      </c>
      <c r="I618" s="27">
        <f>IF(A618="","",MONTH(A618))</f>
        <v/>
      </c>
    </row>
    <row r="619">
      <c r="A619" s="22" t="n"/>
      <c r="B619" s="23" t="n"/>
      <c r="C619" s="23" t="n"/>
      <c r="D619" s="23" t="n"/>
      <c r="E619" s="24" t="n"/>
      <c r="F619" s="23" t="n"/>
      <c r="G619" s="26">
        <f>IF(B619="","",IF(COUNTIF('설정'!$B$6:$B$15,B619)&gt;0,"수입",IF(COUNTIF('설정'!$E$6:$E$30,B619)&gt;0,"지출","항목 확인")))</f>
        <v/>
      </c>
      <c r="H619" s="27">
        <f>IF(A619="","",YEAR(A619))</f>
        <v/>
      </c>
      <c r="I619" s="27">
        <f>IF(A619="","",MONTH(A619))</f>
        <v/>
      </c>
    </row>
    <row r="620">
      <c r="A620" s="22" t="n"/>
      <c r="B620" s="23" t="n"/>
      <c r="C620" s="23" t="n"/>
      <c r="D620" s="23" t="n"/>
      <c r="E620" s="24" t="n"/>
      <c r="F620" s="23" t="n"/>
      <c r="G620" s="26">
        <f>IF(B620="","",IF(COUNTIF('설정'!$B$6:$B$15,B620)&gt;0,"수입",IF(COUNTIF('설정'!$E$6:$E$30,B620)&gt;0,"지출","항목 확인")))</f>
        <v/>
      </c>
      <c r="H620" s="27">
        <f>IF(A620="","",YEAR(A620))</f>
        <v/>
      </c>
      <c r="I620" s="27">
        <f>IF(A620="","",MONTH(A620))</f>
        <v/>
      </c>
    </row>
    <row r="621">
      <c r="A621" s="22" t="n"/>
      <c r="B621" s="23" t="n"/>
      <c r="C621" s="23" t="n"/>
      <c r="D621" s="23" t="n"/>
      <c r="E621" s="24" t="n"/>
      <c r="F621" s="23" t="n"/>
      <c r="G621" s="26">
        <f>IF(B621="","",IF(COUNTIF('설정'!$B$6:$B$15,B621)&gt;0,"수입",IF(COUNTIF('설정'!$E$6:$E$30,B621)&gt;0,"지출","항목 확인")))</f>
        <v/>
      </c>
      <c r="H621" s="27">
        <f>IF(A621="","",YEAR(A621))</f>
        <v/>
      </c>
      <c r="I621" s="27">
        <f>IF(A621="","",MONTH(A621))</f>
        <v/>
      </c>
    </row>
    <row r="622">
      <c r="A622" s="22" t="n"/>
      <c r="B622" s="23" t="n"/>
      <c r="C622" s="23" t="n"/>
      <c r="D622" s="23" t="n"/>
      <c r="E622" s="24" t="n"/>
      <c r="F622" s="23" t="n"/>
      <c r="G622" s="26">
        <f>IF(B622="","",IF(COUNTIF('설정'!$B$6:$B$15,B622)&gt;0,"수입",IF(COUNTIF('설정'!$E$6:$E$30,B622)&gt;0,"지출","항목 확인")))</f>
        <v/>
      </c>
      <c r="H622" s="27">
        <f>IF(A622="","",YEAR(A622))</f>
        <v/>
      </c>
      <c r="I622" s="27">
        <f>IF(A622="","",MONTH(A622))</f>
        <v/>
      </c>
    </row>
    <row r="623">
      <c r="A623" s="22" t="n"/>
      <c r="B623" s="23" t="n"/>
      <c r="C623" s="23" t="n"/>
      <c r="D623" s="23" t="n"/>
      <c r="E623" s="24" t="n"/>
      <c r="F623" s="23" t="n"/>
      <c r="G623" s="26">
        <f>IF(B623="","",IF(COUNTIF('설정'!$B$6:$B$15,B623)&gt;0,"수입",IF(COUNTIF('설정'!$E$6:$E$30,B623)&gt;0,"지출","항목 확인")))</f>
        <v/>
      </c>
      <c r="H623" s="27">
        <f>IF(A623="","",YEAR(A623))</f>
        <v/>
      </c>
      <c r="I623" s="27">
        <f>IF(A623="","",MONTH(A623))</f>
        <v/>
      </c>
    </row>
    <row r="624">
      <c r="A624" s="22" t="n"/>
      <c r="B624" s="23" t="n"/>
      <c r="C624" s="23" t="n"/>
      <c r="D624" s="23" t="n"/>
      <c r="E624" s="24" t="n"/>
      <c r="F624" s="23" t="n"/>
      <c r="G624" s="26">
        <f>IF(B624="","",IF(COUNTIF('설정'!$B$6:$B$15,B624)&gt;0,"수입",IF(COUNTIF('설정'!$E$6:$E$30,B624)&gt;0,"지출","항목 확인")))</f>
        <v/>
      </c>
      <c r="H624" s="27">
        <f>IF(A624="","",YEAR(A624))</f>
        <v/>
      </c>
      <c r="I624" s="27">
        <f>IF(A624="","",MONTH(A624))</f>
        <v/>
      </c>
    </row>
    <row r="625">
      <c r="A625" s="22" t="n"/>
      <c r="B625" s="23" t="n"/>
      <c r="C625" s="23" t="n"/>
      <c r="D625" s="23" t="n"/>
      <c r="E625" s="24" t="n"/>
      <c r="F625" s="23" t="n"/>
      <c r="G625" s="26">
        <f>IF(B625="","",IF(COUNTIF('설정'!$B$6:$B$15,B625)&gt;0,"수입",IF(COUNTIF('설정'!$E$6:$E$30,B625)&gt;0,"지출","항목 확인")))</f>
        <v/>
      </c>
      <c r="H625" s="27">
        <f>IF(A625="","",YEAR(A625))</f>
        <v/>
      </c>
      <c r="I625" s="27">
        <f>IF(A625="","",MONTH(A625))</f>
        <v/>
      </c>
    </row>
    <row r="626">
      <c r="A626" s="22" t="n"/>
      <c r="B626" s="23" t="n"/>
      <c r="C626" s="23" t="n"/>
      <c r="D626" s="23" t="n"/>
      <c r="E626" s="24" t="n"/>
      <c r="F626" s="23" t="n"/>
      <c r="G626" s="26">
        <f>IF(B626="","",IF(COUNTIF('설정'!$B$6:$B$15,B626)&gt;0,"수입",IF(COUNTIF('설정'!$E$6:$E$30,B626)&gt;0,"지출","항목 확인")))</f>
        <v/>
      </c>
      <c r="H626" s="27">
        <f>IF(A626="","",YEAR(A626))</f>
        <v/>
      </c>
      <c r="I626" s="27">
        <f>IF(A626="","",MONTH(A626))</f>
        <v/>
      </c>
    </row>
    <row r="627">
      <c r="A627" s="22" t="n"/>
      <c r="B627" s="23" t="n"/>
      <c r="C627" s="23" t="n"/>
      <c r="D627" s="23" t="n"/>
      <c r="E627" s="24" t="n"/>
      <c r="F627" s="23" t="n"/>
      <c r="G627" s="26">
        <f>IF(B627="","",IF(COUNTIF('설정'!$B$6:$B$15,B627)&gt;0,"수입",IF(COUNTIF('설정'!$E$6:$E$30,B627)&gt;0,"지출","항목 확인")))</f>
        <v/>
      </c>
      <c r="H627" s="27">
        <f>IF(A627="","",YEAR(A627))</f>
        <v/>
      </c>
      <c r="I627" s="27">
        <f>IF(A627="","",MONTH(A627))</f>
        <v/>
      </c>
    </row>
    <row r="628">
      <c r="A628" s="22" t="n"/>
      <c r="B628" s="23" t="n"/>
      <c r="C628" s="23" t="n"/>
      <c r="D628" s="23" t="n"/>
      <c r="E628" s="24" t="n"/>
      <c r="F628" s="23" t="n"/>
      <c r="G628" s="26">
        <f>IF(B628="","",IF(COUNTIF('설정'!$B$6:$B$15,B628)&gt;0,"수입",IF(COUNTIF('설정'!$E$6:$E$30,B628)&gt;0,"지출","항목 확인")))</f>
        <v/>
      </c>
      <c r="H628" s="27">
        <f>IF(A628="","",YEAR(A628))</f>
        <v/>
      </c>
      <c r="I628" s="27">
        <f>IF(A628="","",MONTH(A628))</f>
        <v/>
      </c>
    </row>
    <row r="629">
      <c r="A629" s="22" t="n"/>
      <c r="B629" s="23" t="n"/>
      <c r="C629" s="23" t="n"/>
      <c r="D629" s="23" t="n"/>
      <c r="E629" s="24" t="n"/>
      <c r="F629" s="23" t="n"/>
      <c r="G629" s="26">
        <f>IF(B629="","",IF(COUNTIF('설정'!$B$6:$B$15,B629)&gt;0,"수입",IF(COUNTIF('설정'!$E$6:$E$30,B629)&gt;0,"지출","항목 확인")))</f>
        <v/>
      </c>
      <c r="H629" s="27">
        <f>IF(A629="","",YEAR(A629))</f>
        <v/>
      </c>
      <c r="I629" s="27">
        <f>IF(A629="","",MONTH(A629))</f>
        <v/>
      </c>
    </row>
    <row r="630">
      <c r="A630" s="22" t="n"/>
      <c r="B630" s="23" t="n"/>
      <c r="C630" s="23" t="n"/>
      <c r="D630" s="23" t="n"/>
      <c r="E630" s="24" t="n"/>
      <c r="F630" s="23" t="n"/>
      <c r="G630" s="26">
        <f>IF(B630="","",IF(COUNTIF('설정'!$B$6:$B$15,B630)&gt;0,"수입",IF(COUNTIF('설정'!$E$6:$E$30,B630)&gt;0,"지출","항목 확인")))</f>
        <v/>
      </c>
      <c r="H630" s="27">
        <f>IF(A630="","",YEAR(A630))</f>
        <v/>
      </c>
      <c r="I630" s="27">
        <f>IF(A630="","",MONTH(A630))</f>
        <v/>
      </c>
    </row>
    <row r="631">
      <c r="A631" s="22" t="n"/>
      <c r="B631" s="23" t="n"/>
      <c r="C631" s="23" t="n"/>
      <c r="D631" s="23" t="n"/>
      <c r="E631" s="24" t="n"/>
      <c r="F631" s="23" t="n"/>
      <c r="G631" s="26">
        <f>IF(B631="","",IF(COUNTIF('설정'!$B$6:$B$15,B631)&gt;0,"수입",IF(COUNTIF('설정'!$E$6:$E$30,B631)&gt;0,"지출","항목 확인")))</f>
        <v/>
      </c>
      <c r="H631" s="27">
        <f>IF(A631="","",YEAR(A631))</f>
        <v/>
      </c>
      <c r="I631" s="27">
        <f>IF(A631="","",MONTH(A631))</f>
        <v/>
      </c>
    </row>
    <row r="632">
      <c r="A632" s="22" t="n"/>
      <c r="B632" s="23" t="n"/>
      <c r="C632" s="23" t="n"/>
      <c r="D632" s="23" t="n"/>
      <c r="E632" s="24" t="n"/>
      <c r="F632" s="23" t="n"/>
      <c r="G632" s="26">
        <f>IF(B632="","",IF(COUNTIF('설정'!$B$6:$B$15,B632)&gt;0,"수입",IF(COUNTIF('설정'!$E$6:$E$30,B632)&gt;0,"지출","항목 확인")))</f>
        <v/>
      </c>
      <c r="H632" s="27">
        <f>IF(A632="","",YEAR(A632))</f>
        <v/>
      </c>
      <c r="I632" s="27">
        <f>IF(A632="","",MONTH(A632))</f>
        <v/>
      </c>
    </row>
    <row r="633">
      <c r="A633" s="22" t="n"/>
      <c r="B633" s="23" t="n"/>
      <c r="C633" s="23" t="n"/>
      <c r="D633" s="23" t="n"/>
      <c r="E633" s="24" t="n"/>
      <c r="F633" s="23" t="n"/>
      <c r="G633" s="26">
        <f>IF(B633="","",IF(COUNTIF('설정'!$B$6:$B$15,B633)&gt;0,"수입",IF(COUNTIF('설정'!$E$6:$E$30,B633)&gt;0,"지출","항목 확인")))</f>
        <v/>
      </c>
      <c r="H633" s="27">
        <f>IF(A633="","",YEAR(A633))</f>
        <v/>
      </c>
      <c r="I633" s="27">
        <f>IF(A633="","",MONTH(A633))</f>
        <v/>
      </c>
    </row>
    <row r="634">
      <c r="A634" s="22" t="n"/>
      <c r="B634" s="23" t="n"/>
      <c r="C634" s="23" t="n"/>
      <c r="D634" s="23" t="n"/>
      <c r="E634" s="24" t="n"/>
      <c r="F634" s="23" t="n"/>
      <c r="G634" s="26">
        <f>IF(B634="","",IF(COUNTIF('설정'!$B$6:$B$15,B634)&gt;0,"수입",IF(COUNTIF('설정'!$E$6:$E$30,B634)&gt;0,"지출","항목 확인")))</f>
        <v/>
      </c>
      <c r="H634" s="27">
        <f>IF(A634="","",YEAR(A634))</f>
        <v/>
      </c>
      <c r="I634" s="27">
        <f>IF(A634="","",MONTH(A634))</f>
        <v/>
      </c>
    </row>
    <row r="635">
      <c r="A635" s="22" t="n"/>
      <c r="B635" s="23" t="n"/>
      <c r="C635" s="23" t="n"/>
      <c r="D635" s="23" t="n"/>
      <c r="E635" s="24" t="n"/>
      <c r="F635" s="23" t="n"/>
      <c r="G635" s="26">
        <f>IF(B635="","",IF(COUNTIF('설정'!$B$6:$B$15,B635)&gt;0,"수입",IF(COUNTIF('설정'!$E$6:$E$30,B635)&gt;0,"지출","항목 확인")))</f>
        <v/>
      </c>
      <c r="H635" s="27">
        <f>IF(A635="","",YEAR(A635))</f>
        <v/>
      </c>
      <c r="I635" s="27">
        <f>IF(A635="","",MONTH(A635))</f>
        <v/>
      </c>
    </row>
    <row r="636">
      <c r="A636" s="22" t="n"/>
      <c r="B636" s="23" t="n"/>
      <c r="C636" s="23" t="n"/>
      <c r="D636" s="23" t="n"/>
      <c r="E636" s="24" t="n"/>
      <c r="F636" s="23" t="n"/>
      <c r="G636" s="26">
        <f>IF(B636="","",IF(COUNTIF('설정'!$B$6:$B$15,B636)&gt;0,"수입",IF(COUNTIF('설정'!$E$6:$E$30,B636)&gt;0,"지출","항목 확인")))</f>
        <v/>
      </c>
      <c r="H636" s="27">
        <f>IF(A636="","",YEAR(A636))</f>
        <v/>
      </c>
      <c r="I636" s="27">
        <f>IF(A636="","",MONTH(A636))</f>
        <v/>
      </c>
    </row>
    <row r="637">
      <c r="A637" s="22" t="n"/>
      <c r="B637" s="23" t="n"/>
      <c r="C637" s="23" t="n"/>
      <c r="D637" s="23" t="n"/>
      <c r="E637" s="24" t="n"/>
      <c r="F637" s="23" t="n"/>
      <c r="G637" s="26">
        <f>IF(B637="","",IF(COUNTIF('설정'!$B$6:$B$15,B637)&gt;0,"수입",IF(COUNTIF('설정'!$E$6:$E$30,B637)&gt;0,"지출","항목 확인")))</f>
        <v/>
      </c>
      <c r="H637" s="27">
        <f>IF(A637="","",YEAR(A637))</f>
        <v/>
      </c>
      <c r="I637" s="27">
        <f>IF(A637="","",MONTH(A637))</f>
        <v/>
      </c>
    </row>
    <row r="638">
      <c r="A638" s="22" t="n"/>
      <c r="B638" s="23" t="n"/>
      <c r="C638" s="23" t="n"/>
      <c r="D638" s="23" t="n"/>
      <c r="E638" s="24" t="n"/>
      <c r="F638" s="23" t="n"/>
      <c r="G638" s="26">
        <f>IF(B638="","",IF(COUNTIF('설정'!$B$6:$B$15,B638)&gt;0,"수입",IF(COUNTIF('설정'!$E$6:$E$30,B638)&gt;0,"지출","항목 확인")))</f>
        <v/>
      </c>
      <c r="H638" s="27">
        <f>IF(A638="","",YEAR(A638))</f>
        <v/>
      </c>
      <c r="I638" s="27">
        <f>IF(A638="","",MONTH(A638))</f>
        <v/>
      </c>
    </row>
    <row r="639">
      <c r="A639" s="22" t="n"/>
      <c r="B639" s="23" t="n"/>
      <c r="C639" s="23" t="n"/>
      <c r="D639" s="23" t="n"/>
      <c r="E639" s="24" t="n"/>
      <c r="F639" s="23" t="n"/>
      <c r="G639" s="26">
        <f>IF(B639="","",IF(COUNTIF('설정'!$B$6:$B$15,B639)&gt;0,"수입",IF(COUNTIF('설정'!$E$6:$E$30,B639)&gt;0,"지출","항목 확인")))</f>
        <v/>
      </c>
      <c r="H639" s="27">
        <f>IF(A639="","",YEAR(A639))</f>
        <v/>
      </c>
      <c r="I639" s="27">
        <f>IF(A639="","",MONTH(A639))</f>
        <v/>
      </c>
    </row>
    <row r="640">
      <c r="A640" s="22" t="n"/>
      <c r="B640" s="23" t="n"/>
      <c r="C640" s="23" t="n"/>
      <c r="D640" s="23" t="n"/>
      <c r="E640" s="24" t="n"/>
      <c r="F640" s="23" t="n"/>
      <c r="G640" s="26">
        <f>IF(B640="","",IF(COUNTIF('설정'!$B$6:$B$15,B640)&gt;0,"수입",IF(COUNTIF('설정'!$E$6:$E$30,B640)&gt;0,"지출","항목 확인")))</f>
        <v/>
      </c>
      <c r="H640" s="27">
        <f>IF(A640="","",YEAR(A640))</f>
        <v/>
      </c>
      <c r="I640" s="27">
        <f>IF(A640="","",MONTH(A640))</f>
        <v/>
      </c>
    </row>
    <row r="641">
      <c r="A641" s="22" t="n"/>
      <c r="B641" s="23" t="n"/>
      <c r="C641" s="23" t="n"/>
      <c r="D641" s="23" t="n"/>
      <c r="E641" s="24" t="n"/>
      <c r="F641" s="23" t="n"/>
      <c r="G641" s="26">
        <f>IF(B641="","",IF(COUNTIF('설정'!$B$6:$B$15,B641)&gt;0,"수입",IF(COUNTIF('설정'!$E$6:$E$30,B641)&gt;0,"지출","항목 확인")))</f>
        <v/>
      </c>
      <c r="H641" s="27">
        <f>IF(A641="","",YEAR(A641))</f>
        <v/>
      </c>
      <c r="I641" s="27">
        <f>IF(A641="","",MONTH(A641))</f>
        <v/>
      </c>
    </row>
    <row r="642">
      <c r="A642" s="22" t="n"/>
      <c r="B642" s="23" t="n"/>
      <c r="C642" s="23" t="n"/>
      <c r="D642" s="23" t="n"/>
      <c r="E642" s="24" t="n"/>
      <c r="F642" s="23" t="n"/>
      <c r="G642" s="26">
        <f>IF(B642="","",IF(COUNTIF('설정'!$B$6:$B$15,B642)&gt;0,"수입",IF(COUNTIF('설정'!$E$6:$E$30,B642)&gt;0,"지출","항목 확인")))</f>
        <v/>
      </c>
      <c r="H642" s="27">
        <f>IF(A642="","",YEAR(A642))</f>
        <v/>
      </c>
      <c r="I642" s="27">
        <f>IF(A642="","",MONTH(A642))</f>
        <v/>
      </c>
    </row>
    <row r="643">
      <c r="A643" s="22" t="n"/>
      <c r="B643" s="23" t="n"/>
      <c r="C643" s="23" t="n"/>
      <c r="D643" s="23" t="n"/>
      <c r="E643" s="24" t="n"/>
      <c r="F643" s="23" t="n"/>
      <c r="G643" s="26">
        <f>IF(B643="","",IF(COUNTIF('설정'!$B$6:$B$15,B643)&gt;0,"수입",IF(COUNTIF('설정'!$E$6:$E$30,B643)&gt;0,"지출","항목 확인")))</f>
        <v/>
      </c>
      <c r="H643" s="27">
        <f>IF(A643="","",YEAR(A643))</f>
        <v/>
      </c>
      <c r="I643" s="27">
        <f>IF(A643="","",MONTH(A643))</f>
        <v/>
      </c>
    </row>
    <row r="644">
      <c r="A644" s="22" t="n"/>
      <c r="B644" s="23" t="n"/>
      <c r="C644" s="23" t="n"/>
      <c r="D644" s="23" t="n"/>
      <c r="E644" s="24" t="n"/>
      <c r="F644" s="23" t="n"/>
      <c r="G644" s="26">
        <f>IF(B644="","",IF(COUNTIF('설정'!$B$6:$B$15,B644)&gt;0,"수입",IF(COUNTIF('설정'!$E$6:$E$30,B644)&gt;0,"지출","항목 확인")))</f>
        <v/>
      </c>
      <c r="H644" s="27">
        <f>IF(A644="","",YEAR(A644))</f>
        <v/>
      </c>
      <c r="I644" s="27">
        <f>IF(A644="","",MONTH(A644))</f>
        <v/>
      </c>
    </row>
    <row r="645">
      <c r="A645" s="22" t="n"/>
      <c r="B645" s="23" t="n"/>
      <c r="C645" s="23" t="n"/>
      <c r="D645" s="23" t="n"/>
      <c r="E645" s="24" t="n"/>
      <c r="F645" s="23" t="n"/>
      <c r="G645" s="26">
        <f>IF(B645="","",IF(COUNTIF('설정'!$B$6:$B$15,B645)&gt;0,"수입",IF(COUNTIF('설정'!$E$6:$E$30,B645)&gt;0,"지출","항목 확인")))</f>
        <v/>
      </c>
      <c r="H645" s="27">
        <f>IF(A645="","",YEAR(A645))</f>
        <v/>
      </c>
      <c r="I645" s="27">
        <f>IF(A645="","",MONTH(A645))</f>
        <v/>
      </c>
    </row>
    <row r="646">
      <c r="A646" s="22" t="n"/>
      <c r="B646" s="23" t="n"/>
      <c r="C646" s="23" t="n"/>
      <c r="D646" s="23" t="n"/>
      <c r="E646" s="24" t="n"/>
      <c r="F646" s="23" t="n"/>
      <c r="G646" s="26">
        <f>IF(B646="","",IF(COUNTIF('설정'!$B$6:$B$15,B646)&gt;0,"수입",IF(COUNTIF('설정'!$E$6:$E$30,B646)&gt;0,"지출","항목 확인")))</f>
        <v/>
      </c>
      <c r="H646" s="27">
        <f>IF(A646="","",YEAR(A646))</f>
        <v/>
      </c>
      <c r="I646" s="27">
        <f>IF(A646="","",MONTH(A646))</f>
        <v/>
      </c>
    </row>
    <row r="647">
      <c r="A647" s="22" t="n"/>
      <c r="B647" s="23" t="n"/>
      <c r="C647" s="23" t="n"/>
      <c r="D647" s="23" t="n"/>
      <c r="E647" s="24" t="n"/>
      <c r="F647" s="23" t="n"/>
      <c r="G647" s="26">
        <f>IF(B647="","",IF(COUNTIF('설정'!$B$6:$B$15,B647)&gt;0,"수입",IF(COUNTIF('설정'!$E$6:$E$30,B647)&gt;0,"지출","항목 확인")))</f>
        <v/>
      </c>
      <c r="H647" s="27">
        <f>IF(A647="","",YEAR(A647))</f>
        <v/>
      </c>
      <c r="I647" s="27">
        <f>IF(A647="","",MONTH(A647))</f>
        <v/>
      </c>
    </row>
    <row r="648">
      <c r="A648" s="22" t="n"/>
      <c r="B648" s="23" t="n"/>
      <c r="C648" s="23" t="n"/>
      <c r="D648" s="23" t="n"/>
      <c r="E648" s="24" t="n"/>
      <c r="F648" s="23" t="n"/>
      <c r="G648" s="26">
        <f>IF(B648="","",IF(COUNTIF('설정'!$B$6:$B$15,B648)&gt;0,"수입",IF(COUNTIF('설정'!$E$6:$E$30,B648)&gt;0,"지출","항목 확인")))</f>
        <v/>
      </c>
      <c r="H648" s="27">
        <f>IF(A648="","",YEAR(A648))</f>
        <v/>
      </c>
      <c r="I648" s="27">
        <f>IF(A648="","",MONTH(A648))</f>
        <v/>
      </c>
    </row>
    <row r="649">
      <c r="A649" s="22" t="n"/>
      <c r="B649" s="23" t="n"/>
      <c r="C649" s="23" t="n"/>
      <c r="D649" s="23" t="n"/>
      <c r="E649" s="24" t="n"/>
      <c r="F649" s="23" t="n"/>
      <c r="G649" s="26">
        <f>IF(B649="","",IF(COUNTIF('설정'!$B$6:$B$15,B649)&gt;0,"수입",IF(COUNTIF('설정'!$E$6:$E$30,B649)&gt;0,"지출","항목 확인")))</f>
        <v/>
      </c>
      <c r="H649" s="27">
        <f>IF(A649="","",YEAR(A649))</f>
        <v/>
      </c>
      <c r="I649" s="27">
        <f>IF(A649="","",MONTH(A649))</f>
        <v/>
      </c>
    </row>
    <row r="650">
      <c r="A650" s="22" t="n"/>
      <c r="B650" s="23" t="n"/>
      <c r="C650" s="23" t="n"/>
      <c r="D650" s="23" t="n"/>
      <c r="E650" s="24" t="n"/>
      <c r="F650" s="23" t="n"/>
      <c r="G650" s="26">
        <f>IF(B650="","",IF(COUNTIF('설정'!$B$6:$B$15,B650)&gt;0,"수입",IF(COUNTIF('설정'!$E$6:$E$30,B650)&gt;0,"지출","항목 확인")))</f>
        <v/>
      </c>
      <c r="H650" s="27">
        <f>IF(A650="","",YEAR(A650))</f>
        <v/>
      </c>
      <c r="I650" s="27">
        <f>IF(A650="","",MONTH(A650))</f>
        <v/>
      </c>
    </row>
    <row r="651">
      <c r="A651" s="22" t="n"/>
      <c r="B651" s="23" t="n"/>
      <c r="C651" s="23" t="n"/>
      <c r="D651" s="23" t="n"/>
      <c r="E651" s="24" t="n"/>
      <c r="F651" s="23" t="n"/>
      <c r="G651" s="26">
        <f>IF(B651="","",IF(COUNTIF('설정'!$B$6:$B$15,B651)&gt;0,"수입",IF(COUNTIF('설정'!$E$6:$E$30,B651)&gt;0,"지출","항목 확인")))</f>
        <v/>
      </c>
      <c r="H651" s="27">
        <f>IF(A651="","",YEAR(A651))</f>
        <v/>
      </c>
      <c r="I651" s="27">
        <f>IF(A651="","",MONTH(A651))</f>
        <v/>
      </c>
    </row>
    <row r="652">
      <c r="A652" s="22" t="n"/>
      <c r="B652" s="23" t="n"/>
      <c r="C652" s="23" t="n"/>
      <c r="D652" s="23" t="n"/>
      <c r="E652" s="24" t="n"/>
      <c r="F652" s="23" t="n"/>
      <c r="G652" s="26">
        <f>IF(B652="","",IF(COUNTIF('설정'!$B$6:$B$15,B652)&gt;0,"수입",IF(COUNTIF('설정'!$E$6:$E$30,B652)&gt;0,"지출","항목 확인")))</f>
        <v/>
      </c>
      <c r="H652" s="27">
        <f>IF(A652="","",YEAR(A652))</f>
        <v/>
      </c>
      <c r="I652" s="27">
        <f>IF(A652="","",MONTH(A652))</f>
        <v/>
      </c>
    </row>
    <row r="653">
      <c r="A653" s="22" t="n"/>
      <c r="B653" s="23" t="n"/>
      <c r="C653" s="23" t="n"/>
      <c r="D653" s="23" t="n"/>
      <c r="E653" s="24" t="n"/>
      <c r="F653" s="23" t="n"/>
      <c r="G653" s="26">
        <f>IF(B653="","",IF(COUNTIF('설정'!$B$6:$B$15,B653)&gt;0,"수입",IF(COUNTIF('설정'!$E$6:$E$30,B653)&gt;0,"지출","항목 확인")))</f>
        <v/>
      </c>
      <c r="H653" s="27">
        <f>IF(A653="","",YEAR(A653))</f>
        <v/>
      </c>
      <c r="I653" s="27">
        <f>IF(A653="","",MONTH(A653))</f>
        <v/>
      </c>
    </row>
    <row r="654">
      <c r="A654" s="22" t="n"/>
      <c r="B654" s="23" t="n"/>
      <c r="C654" s="23" t="n"/>
      <c r="D654" s="23" t="n"/>
      <c r="E654" s="24" t="n"/>
      <c r="F654" s="23" t="n"/>
      <c r="G654" s="26">
        <f>IF(B654="","",IF(COUNTIF('설정'!$B$6:$B$15,B654)&gt;0,"수입",IF(COUNTIF('설정'!$E$6:$E$30,B654)&gt;0,"지출","항목 확인")))</f>
        <v/>
      </c>
      <c r="H654" s="27">
        <f>IF(A654="","",YEAR(A654))</f>
        <v/>
      </c>
      <c r="I654" s="27">
        <f>IF(A654="","",MONTH(A654))</f>
        <v/>
      </c>
    </row>
    <row r="655">
      <c r="A655" s="22" t="n"/>
      <c r="B655" s="23" t="n"/>
      <c r="C655" s="23" t="n"/>
      <c r="D655" s="23" t="n"/>
      <c r="E655" s="24" t="n"/>
      <c r="F655" s="23" t="n"/>
      <c r="G655" s="26">
        <f>IF(B655="","",IF(COUNTIF('설정'!$B$6:$B$15,B655)&gt;0,"수입",IF(COUNTIF('설정'!$E$6:$E$30,B655)&gt;0,"지출","항목 확인")))</f>
        <v/>
      </c>
      <c r="H655" s="27">
        <f>IF(A655="","",YEAR(A655))</f>
        <v/>
      </c>
      <c r="I655" s="27">
        <f>IF(A655="","",MONTH(A655))</f>
        <v/>
      </c>
    </row>
    <row r="656">
      <c r="A656" s="22" t="n"/>
      <c r="B656" s="23" t="n"/>
      <c r="C656" s="23" t="n"/>
      <c r="D656" s="23" t="n"/>
      <c r="E656" s="24" t="n"/>
      <c r="F656" s="23" t="n"/>
      <c r="G656" s="26">
        <f>IF(B656="","",IF(COUNTIF('설정'!$B$6:$B$15,B656)&gt;0,"수입",IF(COUNTIF('설정'!$E$6:$E$30,B656)&gt;0,"지출","항목 확인")))</f>
        <v/>
      </c>
      <c r="H656" s="27">
        <f>IF(A656="","",YEAR(A656))</f>
        <v/>
      </c>
      <c r="I656" s="27">
        <f>IF(A656="","",MONTH(A656))</f>
        <v/>
      </c>
    </row>
    <row r="657">
      <c r="A657" s="22" t="n"/>
      <c r="B657" s="23" t="n"/>
      <c r="C657" s="23" t="n"/>
      <c r="D657" s="23" t="n"/>
      <c r="E657" s="24" t="n"/>
      <c r="F657" s="23" t="n"/>
      <c r="G657" s="26">
        <f>IF(B657="","",IF(COUNTIF('설정'!$B$6:$B$15,B657)&gt;0,"수입",IF(COUNTIF('설정'!$E$6:$E$30,B657)&gt;0,"지출","항목 확인")))</f>
        <v/>
      </c>
      <c r="H657" s="27">
        <f>IF(A657="","",YEAR(A657))</f>
        <v/>
      </c>
      <c r="I657" s="27">
        <f>IF(A657="","",MONTH(A657))</f>
        <v/>
      </c>
    </row>
    <row r="658">
      <c r="A658" s="22" t="n"/>
      <c r="B658" s="23" t="n"/>
      <c r="C658" s="23" t="n"/>
      <c r="D658" s="23" t="n"/>
      <c r="E658" s="24" t="n"/>
      <c r="F658" s="23" t="n"/>
      <c r="G658" s="26">
        <f>IF(B658="","",IF(COUNTIF('설정'!$B$6:$B$15,B658)&gt;0,"수입",IF(COUNTIF('설정'!$E$6:$E$30,B658)&gt;0,"지출","항목 확인")))</f>
        <v/>
      </c>
      <c r="H658" s="27">
        <f>IF(A658="","",YEAR(A658))</f>
        <v/>
      </c>
      <c r="I658" s="27">
        <f>IF(A658="","",MONTH(A658))</f>
        <v/>
      </c>
    </row>
    <row r="659">
      <c r="A659" s="22" t="n"/>
      <c r="B659" s="23" t="n"/>
      <c r="C659" s="23" t="n"/>
      <c r="D659" s="23" t="n"/>
      <c r="E659" s="24" t="n"/>
      <c r="F659" s="23" t="n"/>
      <c r="G659" s="26">
        <f>IF(B659="","",IF(COUNTIF('설정'!$B$6:$B$15,B659)&gt;0,"수입",IF(COUNTIF('설정'!$E$6:$E$30,B659)&gt;0,"지출","항목 확인")))</f>
        <v/>
      </c>
      <c r="H659" s="27">
        <f>IF(A659="","",YEAR(A659))</f>
        <v/>
      </c>
      <c r="I659" s="27">
        <f>IF(A659="","",MONTH(A659))</f>
        <v/>
      </c>
    </row>
    <row r="660">
      <c r="A660" s="22" t="n"/>
      <c r="B660" s="23" t="n"/>
      <c r="C660" s="23" t="n"/>
      <c r="D660" s="23" t="n"/>
      <c r="E660" s="24" t="n"/>
      <c r="F660" s="23" t="n"/>
      <c r="G660" s="26">
        <f>IF(B660="","",IF(COUNTIF('설정'!$B$6:$B$15,B660)&gt;0,"수입",IF(COUNTIF('설정'!$E$6:$E$30,B660)&gt;0,"지출","항목 확인")))</f>
        <v/>
      </c>
      <c r="H660" s="27">
        <f>IF(A660="","",YEAR(A660))</f>
        <v/>
      </c>
      <c r="I660" s="27">
        <f>IF(A660="","",MONTH(A660))</f>
        <v/>
      </c>
    </row>
    <row r="661">
      <c r="A661" s="22" t="n"/>
      <c r="B661" s="23" t="n"/>
      <c r="C661" s="23" t="n"/>
      <c r="D661" s="23" t="n"/>
      <c r="E661" s="24" t="n"/>
      <c r="F661" s="23" t="n"/>
      <c r="G661" s="26">
        <f>IF(B661="","",IF(COUNTIF('설정'!$B$6:$B$15,B661)&gt;0,"수입",IF(COUNTIF('설정'!$E$6:$E$30,B661)&gt;0,"지출","항목 확인")))</f>
        <v/>
      </c>
      <c r="H661" s="27">
        <f>IF(A661="","",YEAR(A661))</f>
        <v/>
      </c>
      <c r="I661" s="27">
        <f>IF(A661="","",MONTH(A661))</f>
        <v/>
      </c>
    </row>
    <row r="662">
      <c r="A662" s="22" t="n"/>
      <c r="B662" s="23" t="n"/>
      <c r="C662" s="23" t="n"/>
      <c r="D662" s="23" t="n"/>
      <c r="E662" s="24" t="n"/>
      <c r="F662" s="23" t="n"/>
      <c r="G662" s="26">
        <f>IF(B662="","",IF(COUNTIF('설정'!$B$6:$B$15,B662)&gt;0,"수입",IF(COUNTIF('설정'!$E$6:$E$30,B662)&gt;0,"지출","항목 확인")))</f>
        <v/>
      </c>
      <c r="H662" s="27">
        <f>IF(A662="","",YEAR(A662))</f>
        <v/>
      </c>
      <c r="I662" s="27">
        <f>IF(A662="","",MONTH(A662))</f>
        <v/>
      </c>
    </row>
    <row r="663">
      <c r="A663" s="22" t="n"/>
      <c r="B663" s="23" t="n"/>
      <c r="C663" s="23" t="n"/>
      <c r="D663" s="23" t="n"/>
      <c r="E663" s="24" t="n"/>
      <c r="F663" s="23" t="n"/>
      <c r="G663" s="26">
        <f>IF(B663="","",IF(COUNTIF('설정'!$B$6:$B$15,B663)&gt;0,"수입",IF(COUNTIF('설정'!$E$6:$E$30,B663)&gt;0,"지출","항목 확인")))</f>
        <v/>
      </c>
      <c r="H663" s="27">
        <f>IF(A663="","",YEAR(A663))</f>
        <v/>
      </c>
      <c r="I663" s="27">
        <f>IF(A663="","",MONTH(A663))</f>
        <v/>
      </c>
    </row>
    <row r="664">
      <c r="A664" s="22" t="n"/>
      <c r="B664" s="23" t="n"/>
      <c r="C664" s="23" t="n"/>
      <c r="D664" s="23" t="n"/>
      <c r="E664" s="24" t="n"/>
      <c r="F664" s="23" t="n"/>
      <c r="G664" s="26">
        <f>IF(B664="","",IF(COUNTIF('설정'!$B$6:$B$15,B664)&gt;0,"수입",IF(COUNTIF('설정'!$E$6:$E$30,B664)&gt;0,"지출","항목 확인")))</f>
        <v/>
      </c>
      <c r="H664" s="27">
        <f>IF(A664="","",YEAR(A664))</f>
        <v/>
      </c>
      <c r="I664" s="27">
        <f>IF(A664="","",MONTH(A664))</f>
        <v/>
      </c>
    </row>
    <row r="665">
      <c r="A665" s="22" t="n"/>
      <c r="B665" s="23" t="n"/>
      <c r="C665" s="23" t="n"/>
      <c r="D665" s="23" t="n"/>
      <c r="E665" s="24" t="n"/>
      <c r="F665" s="23" t="n"/>
      <c r="G665" s="26">
        <f>IF(B665="","",IF(COUNTIF('설정'!$B$6:$B$15,B665)&gt;0,"수입",IF(COUNTIF('설정'!$E$6:$E$30,B665)&gt;0,"지출","항목 확인")))</f>
        <v/>
      </c>
      <c r="H665" s="27">
        <f>IF(A665="","",YEAR(A665))</f>
        <v/>
      </c>
      <c r="I665" s="27">
        <f>IF(A665="","",MONTH(A665))</f>
        <v/>
      </c>
    </row>
    <row r="666">
      <c r="A666" s="22" t="n"/>
      <c r="B666" s="23" t="n"/>
      <c r="C666" s="23" t="n"/>
      <c r="D666" s="23" t="n"/>
      <c r="E666" s="24" t="n"/>
      <c r="F666" s="23" t="n"/>
      <c r="G666" s="26">
        <f>IF(B666="","",IF(COUNTIF('설정'!$B$6:$B$15,B666)&gt;0,"수입",IF(COUNTIF('설정'!$E$6:$E$30,B666)&gt;0,"지출","항목 확인")))</f>
        <v/>
      </c>
      <c r="H666" s="27">
        <f>IF(A666="","",YEAR(A666))</f>
        <v/>
      </c>
      <c r="I666" s="27">
        <f>IF(A666="","",MONTH(A666))</f>
        <v/>
      </c>
    </row>
    <row r="667">
      <c r="A667" s="22" t="n"/>
      <c r="B667" s="23" t="n"/>
      <c r="C667" s="23" t="n"/>
      <c r="D667" s="23" t="n"/>
      <c r="E667" s="24" t="n"/>
      <c r="F667" s="23" t="n"/>
      <c r="G667" s="26">
        <f>IF(B667="","",IF(COUNTIF('설정'!$B$6:$B$15,B667)&gt;0,"수입",IF(COUNTIF('설정'!$E$6:$E$30,B667)&gt;0,"지출","항목 확인")))</f>
        <v/>
      </c>
      <c r="H667" s="27">
        <f>IF(A667="","",YEAR(A667))</f>
        <v/>
      </c>
      <c r="I667" s="27">
        <f>IF(A667="","",MONTH(A667))</f>
        <v/>
      </c>
    </row>
    <row r="668">
      <c r="A668" s="22" t="n"/>
      <c r="B668" s="23" t="n"/>
      <c r="C668" s="23" t="n"/>
      <c r="D668" s="23" t="n"/>
      <c r="E668" s="24" t="n"/>
      <c r="F668" s="23" t="n"/>
      <c r="G668" s="26">
        <f>IF(B668="","",IF(COUNTIF('설정'!$B$6:$B$15,B668)&gt;0,"수입",IF(COUNTIF('설정'!$E$6:$E$30,B668)&gt;0,"지출","항목 확인")))</f>
        <v/>
      </c>
      <c r="H668" s="27">
        <f>IF(A668="","",YEAR(A668))</f>
        <v/>
      </c>
      <c r="I668" s="27">
        <f>IF(A668="","",MONTH(A668))</f>
        <v/>
      </c>
    </row>
    <row r="669">
      <c r="A669" s="22" t="n"/>
      <c r="B669" s="23" t="n"/>
      <c r="C669" s="23" t="n"/>
      <c r="D669" s="23" t="n"/>
      <c r="E669" s="24" t="n"/>
      <c r="F669" s="23" t="n"/>
      <c r="G669" s="26">
        <f>IF(B669="","",IF(COUNTIF('설정'!$B$6:$B$15,B669)&gt;0,"수입",IF(COUNTIF('설정'!$E$6:$E$30,B669)&gt;0,"지출","항목 확인")))</f>
        <v/>
      </c>
      <c r="H669" s="27">
        <f>IF(A669="","",YEAR(A669))</f>
        <v/>
      </c>
      <c r="I669" s="27">
        <f>IF(A669="","",MONTH(A669))</f>
        <v/>
      </c>
    </row>
    <row r="670">
      <c r="A670" s="22" t="n"/>
      <c r="B670" s="23" t="n"/>
      <c r="C670" s="23" t="n"/>
      <c r="D670" s="23" t="n"/>
      <c r="E670" s="24" t="n"/>
      <c r="F670" s="23" t="n"/>
      <c r="G670" s="26">
        <f>IF(B670="","",IF(COUNTIF('설정'!$B$6:$B$15,B670)&gt;0,"수입",IF(COUNTIF('설정'!$E$6:$E$30,B670)&gt;0,"지출","항목 확인")))</f>
        <v/>
      </c>
      <c r="H670" s="27">
        <f>IF(A670="","",YEAR(A670))</f>
        <v/>
      </c>
      <c r="I670" s="27">
        <f>IF(A670="","",MONTH(A670))</f>
        <v/>
      </c>
    </row>
    <row r="671">
      <c r="A671" s="22" t="n"/>
      <c r="B671" s="23" t="n"/>
      <c r="C671" s="23" t="n"/>
      <c r="D671" s="23" t="n"/>
      <c r="E671" s="24" t="n"/>
      <c r="F671" s="23" t="n"/>
      <c r="G671" s="26">
        <f>IF(B671="","",IF(COUNTIF('설정'!$B$6:$B$15,B671)&gt;0,"수입",IF(COUNTIF('설정'!$E$6:$E$30,B671)&gt;0,"지출","항목 확인")))</f>
        <v/>
      </c>
      <c r="H671" s="27">
        <f>IF(A671="","",YEAR(A671))</f>
        <v/>
      </c>
      <c r="I671" s="27">
        <f>IF(A671="","",MONTH(A671))</f>
        <v/>
      </c>
    </row>
    <row r="672">
      <c r="A672" s="22" t="n"/>
      <c r="B672" s="23" t="n"/>
      <c r="C672" s="23" t="n"/>
      <c r="D672" s="23" t="n"/>
      <c r="E672" s="24" t="n"/>
      <c r="F672" s="23" t="n"/>
      <c r="G672" s="26">
        <f>IF(B672="","",IF(COUNTIF('설정'!$B$6:$B$15,B672)&gt;0,"수입",IF(COUNTIF('설정'!$E$6:$E$30,B672)&gt;0,"지출","항목 확인")))</f>
        <v/>
      </c>
      <c r="H672" s="27">
        <f>IF(A672="","",YEAR(A672))</f>
        <v/>
      </c>
      <c r="I672" s="27">
        <f>IF(A672="","",MONTH(A672))</f>
        <v/>
      </c>
    </row>
    <row r="673">
      <c r="A673" s="22" t="n"/>
      <c r="B673" s="23" t="n"/>
      <c r="C673" s="23" t="n"/>
      <c r="D673" s="23" t="n"/>
      <c r="E673" s="24" t="n"/>
      <c r="F673" s="23" t="n"/>
      <c r="G673" s="26">
        <f>IF(B673="","",IF(COUNTIF('설정'!$B$6:$B$15,B673)&gt;0,"수입",IF(COUNTIF('설정'!$E$6:$E$30,B673)&gt;0,"지출","항목 확인")))</f>
        <v/>
      </c>
      <c r="H673" s="27">
        <f>IF(A673="","",YEAR(A673))</f>
        <v/>
      </c>
      <c r="I673" s="27">
        <f>IF(A673="","",MONTH(A673))</f>
        <v/>
      </c>
    </row>
    <row r="674">
      <c r="A674" s="22" t="n"/>
      <c r="B674" s="23" t="n"/>
      <c r="C674" s="23" t="n"/>
      <c r="D674" s="23" t="n"/>
      <c r="E674" s="24" t="n"/>
      <c r="F674" s="23" t="n"/>
      <c r="G674" s="26">
        <f>IF(B674="","",IF(COUNTIF('설정'!$B$6:$B$15,B674)&gt;0,"수입",IF(COUNTIF('설정'!$E$6:$E$30,B674)&gt;0,"지출","항목 확인")))</f>
        <v/>
      </c>
      <c r="H674" s="27">
        <f>IF(A674="","",YEAR(A674))</f>
        <v/>
      </c>
      <c r="I674" s="27">
        <f>IF(A674="","",MONTH(A674))</f>
        <v/>
      </c>
    </row>
    <row r="675">
      <c r="A675" s="22" t="n"/>
      <c r="B675" s="23" t="n"/>
      <c r="C675" s="23" t="n"/>
      <c r="D675" s="23" t="n"/>
      <c r="E675" s="24" t="n"/>
      <c r="F675" s="23" t="n"/>
      <c r="G675" s="26">
        <f>IF(B675="","",IF(COUNTIF('설정'!$B$6:$B$15,B675)&gt;0,"수입",IF(COUNTIF('설정'!$E$6:$E$30,B675)&gt;0,"지출","항목 확인")))</f>
        <v/>
      </c>
      <c r="H675" s="27">
        <f>IF(A675="","",YEAR(A675))</f>
        <v/>
      </c>
      <c r="I675" s="27">
        <f>IF(A675="","",MONTH(A675))</f>
        <v/>
      </c>
    </row>
    <row r="676">
      <c r="A676" s="22" t="n"/>
      <c r="B676" s="23" t="n"/>
      <c r="C676" s="23" t="n"/>
      <c r="D676" s="23" t="n"/>
      <c r="E676" s="24" t="n"/>
      <c r="F676" s="23" t="n"/>
      <c r="G676" s="26">
        <f>IF(B676="","",IF(COUNTIF('설정'!$B$6:$B$15,B676)&gt;0,"수입",IF(COUNTIF('설정'!$E$6:$E$30,B676)&gt;0,"지출","항목 확인")))</f>
        <v/>
      </c>
      <c r="H676" s="27">
        <f>IF(A676="","",YEAR(A676))</f>
        <v/>
      </c>
      <c r="I676" s="27">
        <f>IF(A676="","",MONTH(A676))</f>
        <v/>
      </c>
    </row>
    <row r="677">
      <c r="A677" s="22" t="n"/>
      <c r="B677" s="23" t="n"/>
      <c r="C677" s="23" t="n"/>
      <c r="D677" s="23" t="n"/>
      <c r="E677" s="24" t="n"/>
      <c r="F677" s="23" t="n"/>
      <c r="G677" s="26">
        <f>IF(B677="","",IF(COUNTIF('설정'!$B$6:$B$15,B677)&gt;0,"수입",IF(COUNTIF('설정'!$E$6:$E$30,B677)&gt;0,"지출","항목 확인")))</f>
        <v/>
      </c>
      <c r="H677" s="27">
        <f>IF(A677="","",YEAR(A677))</f>
        <v/>
      </c>
      <c r="I677" s="27">
        <f>IF(A677="","",MONTH(A677))</f>
        <v/>
      </c>
    </row>
    <row r="678">
      <c r="A678" s="22" t="n"/>
      <c r="B678" s="23" t="n"/>
      <c r="C678" s="23" t="n"/>
      <c r="D678" s="23" t="n"/>
      <c r="E678" s="24" t="n"/>
      <c r="F678" s="23" t="n"/>
      <c r="G678" s="26">
        <f>IF(B678="","",IF(COUNTIF('설정'!$B$6:$B$15,B678)&gt;0,"수입",IF(COUNTIF('설정'!$E$6:$E$30,B678)&gt;0,"지출","항목 확인")))</f>
        <v/>
      </c>
      <c r="H678" s="27">
        <f>IF(A678="","",YEAR(A678))</f>
        <v/>
      </c>
      <c r="I678" s="27">
        <f>IF(A678="","",MONTH(A678))</f>
        <v/>
      </c>
    </row>
    <row r="679">
      <c r="A679" s="22" t="n"/>
      <c r="B679" s="23" t="n"/>
      <c r="C679" s="23" t="n"/>
      <c r="D679" s="23" t="n"/>
      <c r="E679" s="24" t="n"/>
      <c r="F679" s="23" t="n"/>
      <c r="G679" s="26">
        <f>IF(B679="","",IF(COUNTIF('설정'!$B$6:$B$15,B679)&gt;0,"수입",IF(COUNTIF('설정'!$E$6:$E$30,B679)&gt;0,"지출","항목 확인")))</f>
        <v/>
      </c>
      <c r="H679" s="27">
        <f>IF(A679="","",YEAR(A679))</f>
        <v/>
      </c>
      <c r="I679" s="27">
        <f>IF(A679="","",MONTH(A679))</f>
        <v/>
      </c>
    </row>
    <row r="680">
      <c r="A680" s="22" t="n"/>
      <c r="B680" s="23" t="n"/>
      <c r="C680" s="23" t="n"/>
      <c r="D680" s="23" t="n"/>
      <c r="E680" s="24" t="n"/>
      <c r="F680" s="23" t="n"/>
      <c r="G680" s="26">
        <f>IF(B680="","",IF(COUNTIF('설정'!$B$6:$B$15,B680)&gt;0,"수입",IF(COUNTIF('설정'!$E$6:$E$30,B680)&gt;0,"지출","항목 확인")))</f>
        <v/>
      </c>
      <c r="H680" s="27">
        <f>IF(A680="","",YEAR(A680))</f>
        <v/>
      </c>
      <c r="I680" s="27">
        <f>IF(A680="","",MONTH(A680))</f>
        <v/>
      </c>
    </row>
    <row r="681">
      <c r="A681" s="22" t="n"/>
      <c r="B681" s="23" t="n"/>
      <c r="C681" s="23" t="n"/>
      <c r="D681" s="23" t="n"/>
      <c r="E681" s="24" t="n"/>
      <c r="F681" s="23" t="n"/>
      <c r="G681" s="26">
        <f>IF(B681="","",IF(COUNTIF('설정'!$B$6:$B$15,B681)&gt;0,"수입",IF(COUNTIF('설정'!$E$6:$E$30,B681)&gt;0,"지출","항목 확인")))</f>
        <v/>
      </c>
      <c r="H681" s="27">
        <f>IF(A681="","",YEAR(A681))</f>
        <v/>
      </c>
      <c r="I681" s="27">
        <f>IF(A681="","",MONTH(A681))</f>
        <v/>
      </c>
    </row>
    <row r="682">
      <c r="A682" s="22" t="n"/>
      <c r="B682" s="23" t="n"/>
      <c r="C682" s="23" t="n"/>
      <c r="D682" s="23" t="n"/>
      <c r="E682" s="24" t="n"/>
      <c r="F682" s="23" t="n"/>
      <c r="G682" s="26">
        <f>IF(B682="","",IF(COUNTIF('설정'!$B$6:$B$15,B682)&gt;0,"수입",IF(COUNTIF('설정'!$E$6:$E$30,B682)&gt;0,"지출","항목 확인")))</f>
        <v/>
      </c>
      <c r="H682" s="27">
        <f>IF(A682="","",YEAR(A682))</f>
        <v/>
      </c>
      <c r="I682" s="27">
        <f>IF(A682="","",MONTH(A682))</f>
        <v/>
      </c>
    </row>
    <row r="683">
      <c r="A683" s="22" t="n"/>
      <c r="B683" s="23" t="n"/>
      <c r="C683" s="23" t="n"/>
      <c r="D683" s="23" t="n"/>
      <c r="E683" s="24" t="n"/>
      <c r="F683" s="23" t="n"/>
      <c r="G683" s="26">
        <f>IF(B683="","",IF(COUNTIF('설정'!$B$6:$B$15,B683)&gt;0,"수입",IF(COUNTIF('설정'!$E$6:$E$30,B683)&gt;0,"지출","항목 확인")))</f>
        <v/>
      </c>
      <c r="H683" s="27">
        <f>IF(A683="","",YEAR(A683))</f>
        <v/>
      </c>
      <c r="I683" s="27">
        <f>IF(A683="","",MONTH(A683))</f>
        <v/>
      </c>
    </row>
    <row r="684">
      <c r="A684" s="22" t="n"/>
      <c r="B684" s="23" t="n"/>
      <c r="C684" s="23" t="n"/>
      <c r="D684" s="23" t="n"/>
      <c r="E684" s="24" t="n"/>
      <c r="F684" s="23" t="n"/>
      <c r="G684" s="26">
        <f>IF(B684="","",IF(COUNTIF('설정'!$B$6:$B$15,B684)&gt;0,"수입",IF(COUNTIF('설정'!$E$6:$E$30,B684)&gt;0,"지출","항목 확인")))</f>
        <v/>
      </c>
      <c r="H684" s="27">
        <f>IF(A684="","",YEAR(A684))</f>
        <v/>
      </c>
      <c r="I684" s="27">
        <f>IF(A684="","",MONTH(A684))</f>
        <v/>
      </c>
    </row>
    <row r="685">
      <c r="A685" s="22" t="n"/>
      <c r="B685" s="23" t="n"/>
      <c r="C685" s="23" t="n"/>
      <c r="D685" s="23" t="n"/>
      <c r="E685" s="24" t="n"/>
      <c r="F685" s="23" t="n"/>
      <c r="G685" s="26">
        <f>IF(B685="","",IF(COUNTIF('설정'!$B$6:$B$15,B685)&gt;0,"수입",IF(COUNTIF('설정'!$E$6:$E$30,B685)&gt;0,"지출","항목 확인")))</f>
        <v/>
      </c>
      <c r="H685" s="27">
        <f>IF(A685="","",YEAR(A685))</f>
        <v/>
      </c>
      <c r="I685" s="27">
        <f>IF(A685="","",MONTH(A685))</f>
        <v/>
      </c>
    </row>
    <row r="686">
      <c r="A686" s="22" t="n"/>
      <c r="B686" s="23" t="n"/>
      <c r="C686" s="23" t="n"/>
      <c r="D686" s="23" t="n"/>
      <c r="E686" s="24" t="n"/>
      <c r="F686" s="23" t="n"/>
      <c r="G686" s="26">
        <f>IF(B686="","",IF(COUNTIF('설정'!$B$6:$B$15,B686)&gt;0,"수입",IF(COUNTIF('설정'!$E$6:$E$30,B686)&gt;0,"지출","항목 확인")))</f>
        <v/>
      </c>
      <c r="H686" s="27">
        <f>IF(A686="","",YEAR(A686))</f>
        <v/>
      </c>
      <c r="I686" s="27">
        <f>IF(A686="","",MONTH(A686))</f>
        <v/>
      </c>
    </row>
    <row r="687">
      <c r="A687" s="22" t="n"/>
      <c r="B687" s="23" t="n"/>
      <c r="C687" s="23" t="n"/>
      <c r="D687" s="23" t="n"/>
      <c r="E687" s="24" t="n"/>
      <c r="F687" s="23" t="n"/>
      <c r="G687" s="26">
        <f>IF(B687="","",IF(COUNTIF('설정'!$B$6:$B$15,B687)&gt;0,"수입",IF(COUNTIF('설정'!$E$6:$E$30,B687)&gt;0,"지출","항목 확인")))</f>
        <v/>
      </c>
      <c r="H687" s="27">
        <f>IF(A687="","",YEAR(A687))</f>
        <v/>
      </c>
      <c r="I687" s="27">
        <f>IF(A687="","",MONTH(A687))</f>
        <v/>
      </c>
    </row>
    <row r="688">
      <c r="A688" s="22" t="n"/>
      <c r="B688" s="23" t="n"/>
      <c r="C688" s="23" t="n"/>
      <c r="D688" s="23" t="n"/>
      <c r="E688" s="24" t="n"/>
      <c r="F688" s="23" t="n"/>
      <c r="G688" s="26">
        <f>IF(B688="","",IF(COUNTIF('설정'!$B$6:$B$15,B688)&gt;0,"수입",IF(COUNTIF('설정'!$E$6:$E$30,B688)&gt;0,"지출","항목 확인")))</f>
        <v/>
      </c>
      <c r="H688" s="27">
        <f>IF(A688="","",YEAR(A688))</f>
        <v/>
      </c>
      <c r="I688" s="27">
        <f>IF(A688="","",MONTH(A688))</f>
        <v/>
      </c>
    </row>
    <row r="689">
      <c r="A689" s="22" t="n"/>
      <c r="B689" s="23" t="n"/>
      <c r="C689" s="23" t="n"/>
      <c r="D689" s="23" t="n"/>
      <c r="E689" s="24" t="n"/>
      <c r="F689" s="23" t="n"/>
      <c r="G689" s="26">
        <f>IF(B689="","",IF(COUNTIF('설정'!$B$6:$B$15,B689)&gt;0,"수입",IF(COUNTIF('설정'!$E$6:$E$30,B689)&gt;0,"지출","항목 확인")))</f>
        <v/>
      </c>
      <c r="H689" s="27">
        <f>IF(A689="","",YEAR(A689))</f>
        <v/>
      </c>
      <c r="I689" s="27">
        <f>IF(A689="","",MONTH(A689))</f>
        <v/>
      </c>
    </row>
    <row r="690">
      <c r="A690" s="22" t="n"/>
      <c r="B690" s="23" t="n"/>
      <c r="C690" s="23" t="n"/>
      <c r="D690" s="23" t="n"/>
      <c r="E690" s="24" t="n"/>
      <c r="F690" s="23" t="n"/>
      <c r="G690" s="26">
        <f>IF(B690="","",IF(COUNTIF('설정'!$B$6:$B$15,B690)&gt;0,"수입",IF(COUNTIF('설정'!$E$6:$E$30,B690)&gt;0,"지출","항목 확인")))</f>
        <v/>
      </c>
      <c r="H690" s="27">
        <f>IF(A690="","",YEAR(A690))</f>
        <v/>
      </c>
      <c r="I690" s="27">
        <f>IF(A690="","",MONTH(A690))</f>
        <v/>
      </c>
    </row>
    <row r="691">
      <c r="A691" s="22" t="n"/>
      <c r="B691" s="23" t="n"/>
      <c r="C691" s="23" t="n"/>
      <c r="D691" s="23" t="n"/>
      <c r="E691" s="24" t="n"/>
      <c r="F691" s="23" t="n"/>
      <c r="G691" s="26">
        <f>IF(B691="","",IF(COUNTIF('설정'!$B$6:$B$15,B691)&gt;0,"수입",IF(COUNTIF('설정'!$E$6:$E$30,B691)&gt;0,"지출","항목 확인")))</f>
        <v/>
      </c>
      <c r="H691" s="27">
        <f>IF(A691="","",YEAR(A691))</f>
        <v/>
      </c>
      <c r="I691" s="27">
        <f>IF(A691="","",MONTH(A691))</f>
        <v/>
      </c>
    </row>
    <row r="692">
      <c r="A692" s="22" t="n"/>
      <c r="B692" s="23" t="n"/>
      <c r="C692" s="23" t="n"/>
      <c r="D692" s="23" t="n"/>
      <c r="E692" s="24" t="n"/>
      <c r="F692" s="23" t="n"/>
      <c r="G692" s="26">
        <f>IF(B692="","",IF(COUNTIF('설정'!$B$6:$B$15,B692)&gt;0,"수입",IF(COUNTIF('설정'!$E$6:$E$30,B692)&gt;0,"지출","항목 확인")))</f>
        <v/>
      </c>
      <c r="H692" s="27">
        <f>IF(A692="","",YEAR(A692))</f>
        <v/>
      </c>
      <c r="I692" s="27">
        <f>IF(A692="","",MONTH(A692))</f>
        <v/>
      </c>
    </row>
    <row r="693">
      <c r="A693" s="22" t="n"/>
      <c r="B693" s="23" t="n"/>
      <c r="C693" s="23" t="n"/>
      <c r="D693" s="23" t="n"/>
      <c r="E693" s="24" t="n"/>
      <c r="F693" s="23" t="n"/>
      <c r="G693" s="26">
        <f>IF(B693="","",IF(COUNTIF('설정'!$B$6:$B$15,B693)&gt;0,"수입",IF(COUNTIF('설정'!$E$6:$E$30,B693)&gt;0,"지출","항목 확인")))</f>
        <v/>
      </c>
      <c r="H693" s="27">
        <f>IF(A693="","",YEAR(A693))</f>
        <v/>
      </c>
      <c r="I693" s="27">
        <f>IF(A693="","",MONTH(A693))</f>
        <v/>
      </c>
    </row>
    <row r="694">
      <c r="A694" s="22" t="n"/>
      <c r="B694" s="23" t="n"/>
      <c r="C694" s="23" t="n"/>
      <c r="D694" s="23" t="n"/>
      <c r="E694" s="24" t="n"/>
      <c r="F694" s="23" t="n"/>
      <c r="G694" s="26">
        <f>IF(B694="","",IF(COUNTIF('설정'!$B$6:$B$15,B694)&gt;0,"수입",IF(COUNTIF('설정'!$E$6:$E$30,B694)&gt;0,"지출","항목 확인")))</f>
        <v/>
      </c>
      <c r="H694" s="27">
        <f>IF(A694="","",YEAR(A694))</f>
        <v/>
      </c>
      <c r="I694" s="27">
        <f>IF(A694="","",MONTH(A694))</f>
        <v/>
      </c>
    </row>
    <row r="695">
      <c r="A695" s="22" t="n"/>
      <c r="B695" s="23" t="n"/>
      <c r="C695" s="23" t="n"/>
      <c r="D695" s="23" t="n"/>
      <c r="E695" s="24" t="n"/>
      <c r="F695" s="23" t="n"/>
      <c r="G695" s="26">
        <f>IF(B695="","",IF(COUNTIF('설정'!$B$6:$B$15,B695)&gt;0,"수입",IF(COUNTIF('설정'!$E$6:$E$30,B695)&gt;0,"지출","항목 확인")))</f>
        <v/>
      </c>
      <c r="H695" s="27">
        <f>IF(A695="","",YEAR(A695))</f>
        <v/>
      </c>
      <c r="I695" s="27">
        <f>IF(A695="","",MONTH(A695))</f>
        <v/>
      </c>
    </row>
    <row r="696">
      <c r="A696" s="22" t="n"/>
      <c r="B696" s="23" t="n"/>
      <c r="C696" s="23" t="n"/>
      <c r="D696" s="23" t="n"/>
      <c r="E696" s="24" t="n"/>
      <c r="F696" s="23" t="n"/>
      <c r="G696" s="26">
        <f>IF(B696="","",IF(COUNTIF('설정'!$B$6:$B$15,B696)&gt;0,"수입",IF(COUNTIF('설정'!$E$6:$E$30,B696)&gt;0,"지출","항목 확인")))</f>
        <v/>
      </c>
      <c r="H696" s="27">
        <f>IF(A696="","",YEAR(A696))</f>
        <v/>
      </c>
      <c r="I696" s="27">
        <f>IF(A696="","",MONTH(A696))</f>
        <v/>
      </c>
    </row>
    <row r="697">
      <c r="A697" s="22" t="n"/>
      <c r="B697" s="23" t="n"/>
      <c r="C697" s="23" t="n"/>
      <c r="D697" s="23" t="n"/>
      <c r="E697" s="24" t="n"/>
      <c r="F697" s="23" t="n"/>
      <c r="G697" s="26">
        <f>IF(B697="","",IF(COUNTIF('설정'!$B$6:$B$15,B697)&gt;0,"수입",IF(COUNTIF('설정'!$E$6:$E$30,B697)&gt;0,"지출","항목 확인")))</f>
        <v/>
      </c>
      <c r="H697" s="27">
        <f>IF(A697="","",YEAR(A697))</f>
        <v/>
      </c>
      <c r="I697" s="27">
        <f>IF(A697="","",MONTH(A697))</f>
        <v/>
      </c>
    </row>
    <row r="698">
      <c r="A698" s="22" t="n"/>
      <c r="B698" s="23" t="n"/>
      <c r="C698" s="23" t="n"/>
      <c r="D698" s="23" t="n"/>
      <c r="E698" s="24" t="n"/>
      <c r="F698" s="23" t="n"/>
      <c r="G698" s="26">
        <f>IF(B698="","",IF(COUNTIF('설정'!$B$6:$B$15,B698)&gt;0,"수입",IF(COUNTIF('설정'!$E$6:$E$30,B698)&gt;0,"지출","항목 확인")))</f>
        <v/>
      </c>
      <c r="H698" s="27">
        <f>IF(A698="","",YEAR(A698))</f>
        <v/>
      </c>
      <c r="I698" s="27">
        <f>IF(A698="","",MONTH(A698))</f>
        <v/>
      </c>
    </row>
    <row r="699">
      <c r="A699" s="22" t="n"/>
      <c r="B699" s="23" t="n"/>
      <c r="C699" s="23" t="n"/>
      <c r="D699" s="23" t="n"/>
      <c r="E699" s="24" t="n"/>
      <c r="F699" s="23" t="n"/>
      <c r="G699" s="26">
        <f>IF(B699="","",IF(COUNTIF('설정'!$B$6:$B$15,B699)&gt;0,"수입",IF(COUNTIF('설정'!$E$6:$E$30,B699)&gt;0,"지출","항목 확인")))</f>
        <v/>
      </c>
      <c r="H699" s="27">
        <f>IF(A699="","",YEAR(A699))</f>
        <v/>
      </c>
      <c r="I699" s="27">
        <f>IF(A699="","",MONTH(A699))</f>
        <v/>
      </c>
    </row>
    <row r="700">
      <c r="A700" s="22" t="n"/>
      <c r="B700" s="23" t="n"/>
      <c r="C700" s="23" t="n"/>
      <c r="D700" s="23" t="n"/>
      <c r="E700" s="24" t="n"/>
      <c r="F700" s="23" t="n"/>
      <c r="G700" s="26">
        <f>IF(B700="","",IF(COUNTIF('설정'!$B$6:$B$15,B700)&gt;0,"수입",IF(COUNTIF('설정'!$E$6:$E$30,B700)&gt;0,"지출","항목 확인")))</f>
        <v/>
      </c>
      <c r="H700" s="27">
        <f>IF(A700="","",YEAR(A700))</f>
        <v/>
      </c>
      <c r="I700" s="27">
        <f>IF(A700="","",MONTH(A700))</f>
        <v/>
      </c>
    </row>
    <row r="701">
      <c r="A701" s="22" t="n"/>
      <c r="B701" s="23" t="n"/>
      <c r="C701" s="23" t="n"/>
      <c r="D701" s="23" t="n"/>
      <c r="E701" s="24" t="n"/>
      <c r="F701" s="23" t="n"/>
      <c r="G701" s="26">
        <f>IF(B701="","",IF(COUNTIF('설정'!$B$6:$B$15,B701)&gt;0,"수입",IF(COUNTIF('설정'!$E$6:$E$30,B701)&gt;0,"지출","항목 확인")))</f>
        <v/>
      </c>
      <c r="H701" s="27">
        <f>IF(A701="","",YEAR(A701))</f>
        <v/>
      </c>
      <c r="I701" s="27">
        <f>IF(A701="","",MONTH(A701))</f>
        <v/>
      </c>
    </row>
    <row r="702">
      <c r="A702" s="22" t="n"/>
      <c r="B702" s="23" t="n"/>
      <c r="C702" s="23" t="n"/>
      <c r="D702" s="23" t="n"/>
      <c r="E702" s="24" t="n"/>
      <c r="F702" s="23" t="n"/>
      <c r="G702" s="26">
        <f>IF(B702="","",IF(COUNTIF('설정'!$B$6:$B$15,B702)&gt;0,"수입",IF(COUNTIF('설정'!$E$6:$E$30,B702)&gt;0,"지출","항목 확인")))</f>
        <v/>
      </c>
      <c r="H702" s="27">
        <f>IF(A702="","",YEAR(A702))</f>
        <v/>
      </c>
      <c r="I702" s="27">
        <f>IF(A702="","",MONTH(A702))</f>
        <v/>
      </c>
    </row>
    <row r="703">
      <c r="A703" s="22" t="n"/>
      <c r="B703" s="23" t="n"/>
      <c r="C703" s="23" t="n"/>
      <c r="D703" s="23" t="n"/>
      <c r="E703" s="24" t="n"/>
      <c r="F703" s="23" t="n"/>
      <c r="G703" s="26">
        <f>IF(B703="","",IF(COUNTIF('설정'!$B$6:$B$15,B703)&gt;0,"수입",IF(COUNTIF('설정'!$E$6:$E$30,B703)&gt;0,"지출","항목 확인")))</f>
        <v/>
      </c>
      <c r="H703" s="27">
        <f>IF(A703="","",YEAR(A703))</f>
        <v/>
      </c>
      <c r="I703" s="27">
        <f>IF(A703="","",MONTH(A703))</f>
        <v/>
      </c>
    </row>
    <row r="704">
      <c r="A704" s="22" t="n"/>
      <c r="B704" s="23" t="n"/>
      <c r="C704" s="23" t="n"/>
      <c r="D704" s="23" t="n"/>
      <c r="E704" s="24" t="n"/>
      <c r="F704" s="23" t="n"/>
      <c r="G704" s="26">
        <f>IF(B704="","",IF(COUNTIF('설정'!$B$6:$B$15,B704)&gt;0,"수입",IF(COUNTIF('설정'!$E$6:$E$30,B704)&gt;0,"지출","항목 확인")))</f>
        <v/>
      </c>
      <c r="H704" s="27">
        <f>IF(A704="","",YEAR(A704))</f>
        <v/>
      </c>
      <c r="I704" s="27">
        <f>IF(A704="","",MONTH(A704))</f>
        <v/>
      </c>
    </row>
    <row r="705">
      <c r="A705" s="22" t="n"/>
      <c r="B705" s="23" t="n"/>
      <c r="C705" s="23" t="n"/>
      <c r="D705" s="23" t="n"/>
      <c r="E705" s="24" t="n"/>
      <c r="F705" s="23" t="n"/>
      <c r="G705" s="26">
        <f>IF(B705="","",IF(COUNTIF('설정'!$B$6:$B$15,B705)&gt;0,"수입",IF(COUNTIF('설정'!$E$6:$E$30,B705)&gt;0,"지출","항목 확인")))</f>
        <v/>
      </c>
      <c r="H705" s="27">
        <f>IF(A705="","",YEAR(A705))</f>
        <v/>
      </c>
      <c r="I705" s="27">
        <f>IF(A705="","",MONTH(A705))</f>
        <v/>
      </c>
    </row>
    <row r="706">
      <c r="A706" s="22" t="n"/>
      <c r="B706" s="23" t="n"/>
      <c r="C706" s="23" t="n"/>
      <c r="D706" s="23" t="n"/>
      <c r="E706" s="24" t="n"/>
      <c r="F706" s="23" t="n"/>
      <c r="G706" s="26">
        <f>IF(B706="","",IF(COUNTIF('설정'!$B$6:$B$15,B706)&gt;0,"수입",IF(COUNTIF('설정'!$E$6:$E$30,B706)&gt;0,"지출","항목 확인")))</f>
        <v/>
      </c>
      <c r="H706" s="27">
        <f>IF(A706="","",YEAR(A706))</f>
        <v/>
      </c>
      <c r="I706" s="27">
        <f>IF(A706="","",MONTH(A706))</f>
        <v/>
      </c>
    </row>
    <row r="707">
      <c r="A707" s="22" t="n"/>
      <c r="B707" s="23" t="n"/>
      <c r="C707" s="23" t="n"/>
      <c r="D707" s="23" t="n"/>
      <c r="E707" s="24" t="n"/>
      <c r="F707" s="23" t="n"/>
      <c r="G707" s="26">
        <f>IF(B707="","",IF(COUNTIF('설정'!$B$6:$B$15,B707)&gt;0,"수입",IF(COUNTIF('설정'!$E$6:$E$30,B707)&gt;0,"지출","항목 확인")))</f>
        <v/>
      </c>
      <c r="H707" s="27">
        <f>IF(A707="","",YEAR(A707))</f>
        <v/>
      </c>
      <c r="I707" s="27">
        <f>IF(A707="","",MONTH(A707))</f>
        <v/>
      </c>
    </row>
    <row r="708">
      <c r="A708" s="22" t="n"/>
      <c r="B708" s="23" t="n"/>
      <c r="C708" s="23" t="n"/>
      <c r="D708" s="23" t="n"/>
      <c r="E708" s="24" t="n"/>
      <c r="F708" s="23" t="n"/>
      <c r="G708" s="26">
        <f>IF(B708="","",IF(COUNTIF('설정'!$B$6:$B$15,B708)&gt;0,"수입",IF(COUNTIF('설정'!$E$6:$E$30,B708)&gt;0,"지출","항목 확인")))</f>
        <v/>
      </c>
      <c r="H708" s="27">
        <f>IF(A708="","",YEAR(A708))</f>
        <v/>
      </c>
      <c r="I708" s="27">
        <f>IF(A708="","",MONTH(A708))</f>
        <v/>
      </c>
    </row>
    <row r="709">
      <c r="A709" s="22" t="n"/>
      <c r="B709" s="23" t="n"/>
      <c r="C709" s="23" t="n"/>
      <c r="D709" s="23" t="n"/>
      <c r="E709" s="24" t="n"/>
      <c r="F709" s="23" t="n"/>
      <c r="G709" s="26">
        <f>IF(B709="","",IF(COUNTIF('설정'!$B$6:$B$15,B709)&gt;0,"수입",IF(COUNTIF('설정'!$E$6:$E$30,B709)&gt;0,"지출","항목 확인")))</f>
        <v/>
      </c>
      <c r="H709" s="27">
        <f>IF(A709="","",YEAR(A709))</f>
        <v/>
      </c>
      <c r="I709" s="27">
        <f>IF(A709="","",MONTH(A709))</f>
        <v/>
      </c>
    </row>
    <row r="710">
      <c r="A710" s="22" t="n"/>
      <c r="B710" s="23" t="n"/>
      <c r="C710" s="23" t="n"/>
      <c r="D710" s="23" t="n"/>
      <c r="E710" s="24" t="n"/>
      <c r="F710" s="23" t="n"/>
      <c r="G710" s="26">
        <f>IF(B710="","",IF(COUNTIF('설정'!$B$6:$B$15,B710)&gt;0,"수입",IF(COUNTIF('설정'!$E$6:$E$30,B710)&gt;0,"지출","항목 확인")))</f>
        <v/>
      </c>
      <c r="H710" s="27">
        <f>IF(A710="","",YEAR(A710))</f>
        <v/>
      </c>
      <c r="I710" s="27">
        <f>IF(A710="","",MONTH(A710))</f>
        <v/>
      </c>
    </row>
    <row r="711">
      <c r="A711" s="22" t="n"/>
      <c r="B711" s="23" t="n"/>
      <c r="C711" s="23" t="n"/>
      <c r="D711" s="23" t="n"/>
      <c r="E711" s="24" t="n"/>
      <c r="F711" s="23" t="n"/>
      <c r="G711" s="26">
        <f>IF(B711="","",IF(COUNTIF('설정'!$B$6:$B$15,B711)&gt;0,"수입",IF(COUNTIF('설정'!$E$6:$E$30,B711)&gt;0,"지출","항목 확인")))</f>
        <v/>
      </c>
      <c r="H711" s="27">
        <f>IF(A711="","",YEAR(A711))</f>
        <v/>
      </c>
      <c r="I711" s="27">
        <f>IF(A711="","",MONTH(A711))</f>
        <v/>
      </c>
    </row>
    <row r="712">
      <c r="A712" s="22" t="n"/>
      <c r="B712" s="23" t="n"/>
      <c r="C712" s="23" t="n"/>
      <c r="D712" s="23" t="n"/>
      <c r="E712" s="24" t="n"/>
      <c r="F712" s="23" t="n"/>
      <c r="G712" s="26">
        <f>IF(B712="","",IF(COUNTIF('설정'!$B$6:$B$15,B712)&gt;0,"수입",IF(COUNTIF('설정'!$E$6:$E$30,B712)&gt;0,"지출","항목 확인")))</f>
        <v/>
      </c>
      <c r="H712" s="27">
        <f>IF(A712="","",YEAR(A712))</f>
        <v/>
      </c>
      <c r="I712" s="27">
        <f>IF(A712="","",MONTH(A712))</f>
        <v/>
      </c>
    </row>
    <row r="713">
      <c r="A713" s="22" t="n"/>
      <c r="B713" s="23" t="n"/>
      <c r="C713" s="23" t="n"/>
      <c r="D713" s="23" t="n"/>
      <c r="E713" s="24" t="n"/>
      <c r="F713" s="23" t="n"/>
      <c r="G713" s="26">
        <f>IF(B713="","",IF(COUNTIF('설정'!$B$6:$B$15,B713)&gt;0,"수입",IF(COUNTIF('설정'!$E$6:$E$30,B713)&gt;0,"지출","항목 확인")))</f>
        <v/>
      </c>
      <c r="H713" s="27">
        <f>IF(A713="","",YEAR(A713))</f>
        <v/>
      </c>
      <c r="I713" s="27">
        <f>IF(A713="","",MONTH(A713))</f>
        <v/>
      </c>
    </row>
    <row r="714">
      <c r="A714" s="22" t="n"/>
      <c r="B714" s="23" t="n"/>
      <c r="C714" s="23" t="n"/>
      <c r="D714" s="23" t="n"/>
      <c r="E714" s="24" t="n"/>
      <c r="F714" s="23" t="n"/>
      <c r="G714" s="26">
        <f>IF(B714="","",IF(COUNTIF('설정'!$B$6:$B$15,B714)&gt;0,"수입",IF(COUNTIF('설정'!$E$6:$E$30,B714)&gt;0,"지출","항목 확인")))</f>
        <v/>
      </c>
      <c r="H714" s="27">
        <f>IF(A714="","",YEAR(A714))</f>
        <v/>
      </c>
      <c r="I714" s="27">
        <f>IF(A714="","",MONTH(A714))</f>
        <v/>
      </c>
    </row>
    <row r="715">
      <c r="A715" s="22" t="n"/>
      <c r="B715" s="23" t="n"/>
      <c r="C715" s="23" t="n"/>
      <c r="D715" s="23" t="n"/>
      <c r="E715" s="24" t="n"/>
      <c r="F715" s="23" t="n"/>
      <c r="G715" s="26">
        <f>IF(B715="","",IF(COUNTIF('설정'!$B$6:$B$15,B715)&gt;0,"수입",IF(COUNTIF('설정'!$E$6:$E$30,B715)&gt;0,"지출","항목 확인")))</f>
        <v/>
      </c>
      <c r="H715" s="27">
        <f>IF(A715="","",YEAR(A715))</f>
        <v/>
      </c>
      <c r="I715" s="27">
        <f>IF(A715="","",MONTH(A715))</f>
        <v/>
      </c>
    </row>
    <row r="716">
      <c r="A716" s="22" t="n"/>
      <c r="B716" s="23" t="n"/>
      <c r="C716" s="23" t="n"/>
      <c r="D716" s="23" t="n"/>
      <c r="E716" s="24" t="n"/>
      <c r="F716" s="23" t="n"/>
      <c r="G716" s="26">
        <f>IF(B716="","",IF(COUNTIF('설정'!$B$6:$B$15,B716)&gt;0,"수입",IF(COUNTIF('설정'!$E$6:$E$30,B716)&gt;0,"지출","항목 확인")))</f>
        <v/>
      </c>
      <c r="H716" s="27">
        <f>IF(A716="","",YEAR(A716))</f>
        <v/>
      </c>
      <c r="I716" s="27">
        <f>IF(A716="","",MONTH(A716))</f>
        <v/>
      </c>
    </row>
    <row r="717">
      <c r="A717" s="22" t="n"/>
      <c r="B717" s="23" t="n"/>
      <c r="C717" s="23" t="n"/>
      <c r="D717" s="23" t="n"/>
      <c r="E717" s="24" t="n"/>
      <c r="F717" s="23" t="n"/>
      <c r="G717" s="26">
        <f>IF(B717="","",IF(COUNTIF('설정'!$B$6:$B$15,B717)&gt;0,"수입",IF(COUNTIF('설정'!$E$6:$E$30,B717)&gt;0,"지출","항목 확인")))</f>
        <v/>
      </c>
      <c r="H717" s="27">
        <f>IF(A717="","",YEAR(A717))</f>
        <v/>
      </c>
      <c r="I717" s="27">
        <f>IF(A717="","",MONTH(A717))</f>
        <v/>
      </c>
    </row>
    <row r="718">
      <c r="A718" s="22" t="n"/>
      <c r="B718" s="23" t="n"/>
      <c r="C718" s="23" t="n"/>
      <c r="D718" s="23" t="n"/>
      <c r="E718" s="24" t="n"/>
      <c r="F718" s="23" t="n"/>
      <c r="G718" s="26">
        <f>IF(B718="","",IF(COUNTIF('설정'!$B$6:$B$15,B718)&gt;0,"수입",IF(COUNTIF('설정'!$E$6:$E$30,B718)&gt;0,"지출","항목 확인")))</f>
        <v/>
      </c>
      <c r="H718" s="27">
        <f>IF(A718="","",YEAR(A718))</f>
        <v/>
      </c>
      <c r="I718" s="27">
        <f>IF(A718="","",MONTH(A718))</f>
        <v/>
      </c>
    </row>
    <row r="719">
      <c r="A719" s="22" t="n"/>
      <c r="B719" s="23" t="n"/>
      <c r="C719" s="23" t="n"/>
      <c r="D719" s="23" t="n"/>
      <c r="E719" s="24" t="n"/>
      <c r="F719" s="23" t="n"/>
      <c r="G719" s="26">
        <f>IF(B719="","",IF(COUNTIF('설정'!$B$6:$B$15,B719)&gt;0,"수입",IF(COUNTIF('설정'!$E$6:$E$30,B719)&gt;0,"지출","항목 확인")))</f>
        <v/>
      </c>
      <c r="H719" s="27">
        <f>IF(A719="","",YEAR(A719))</f>
        <v/>
      </c>
      <c r="I719" s="27">
        <f>IF(A719="","",MONTH(A719))</f>
        <v/>
      </c>
    </row>
    <row r="720">
      <c r="A720" s="22" t="n"/>
      <c r="B720" s="23" t="n"/>
      <c r="C720" s="23" t="n"/>
      <c r="D720" s="23" t="n"/>
      <c r="E720" s="24" t="n"/>
      <c r="F720" s="23" t="n"/>
      <c r="G720" s="26">
        <f>IF(B720="","",IF(COUNTIF('설정'!$B$6:$B$15,B720)&gt;0,"수입",IF(COUNTIF('설정'!$E$6:$E$30,B720)&gt;0,"지출","항목 확인")))</f>
        <v/>
      </c>
      <c r="H720" s="27">
        <f>IF(A720="","",YEAR(A720))</f>
        <v/>
      </c>
      <c r="I720" s="27">
        <f>IF(A720="","",MONTH(A720))</f>
        <v/>
      </c>
    </row>
    <row r="721">
      <c r="A721" s="22" t="n"/>
      <c r="B721" s="23" t="n"/>
      <c r="C721" s="23" t="n"/>
      <c r="D721" s="23" t="n"/>
      <c r="E721" s="24" t="n"/>
      <c r="F721" s="23" t="n"/>
      <c r="G721" s="26">
        <f>IF(B721="","",IF(COUNTIF('설정'!$B$6:$B$15,B721)&gt;0,"수입",IF(COUNTIF('설정'!$E$6:$E$30,B721)&gt;0,"지출","항목 확인")))</f>
        <v/>
      </c>
      <c r="H721" s="27">
        <f>IF(A721="","",YEAR(A721))</f>
        <v/>
      </c>
      <c r="I721" s="27">
        <f>IF(A721="","",MONTH(A721))</f>
        <v/>
      </c>
    </row>
    <row r="722">
      <c r="A722" s="22" t="n"/>
      <c r="B722" s="23" t="n"/>
      <c r="C722" s="23" t="n"/>
      <c r="D722" s="23" t="n"/>
      <c r="E722" s="24" t="n"/>
      <c r="F722" s="23" t="n"/>
      <c r="G722" s="26">
        <f>IF(B722="","",IF(COUNTIF('설정'!$B$6:$B$15,B722)&gt;0,"수입",IF(COUNTIF('설정'!$E$6:$E$30,B722)&gt;0,"지출","항목 확인")))</f>
        <v/>
      </c>
      <c r="H722" s="27">
        <f>IF(A722="","",YEAR(A722))</f>
        <v/>
      </c>
      <c r="I722" s="27">
        <f>IF(A722="","",MONTH(A722))</f>
        <v/>
      </c>
    </row>
    <row r="723">
      <c r="A723" s="22" t="n"/>
      <c r="B723" s="23" t="n"/>
      <c r="C723" s="23" t="n"/>
      <c r="D723" s="23" t="n"/>
      <c r="E723" s="24" t="n"/>
      <c r="F723" s="23" t="n"/>
      <c r="G723" s="26">
        <f>IF(B723="","",IF(COUNTIF('설정'!$B$6:$B$15,B723)&gt;0,"수입",IF(COUNTIF('설정'!$E$6:$E$30,B723)&gt;0,"지출","항목 확인")))</f>
        <v/>
      </c>
      <c r="H723" s="27">
        <f>IF(A723="","",YEAR(A723))</f>
        <v/>
      </c>
      <c r="I723" s="27">
        <f>IF(A723="","",MONTH(A723))</f>
        <v/>
      </c>
    </row>
    <row r="724">
      <c r="A724" s="22" t="n"/>
      <c r="B724" s="23" t="n"/>
      <c r="C724" s="23" t="n"/>
      <c r="D724" s="23" t="n"/>
      <c r="E724" s="24" t="n"/>
      <c r="F724" s="23" t="n"/>
      <c r="G724" s="26">
        <f>IF(B724="","",IF(COUNTIF('설정'!$B$6:$B$15,B724)&gt;0,"수입",IF(COUNTIF('설정'!$E$6:$E$30,B724)&gt;0,"지출","항목 확인")))</f>
        <v/>
      </c>
      <c r="H724" s="27">
        <f>IF(A724="","",YEAR(A724))</f>
        <v/>
      </c>
      <c r="I724" s="27">
        <f>IF(A724="","",MONTH(A724))</f>
        <v/>
      </c>
    </row>
    <row r="725">
      <c r="A725" s="22" t="n"/>
      <c r="B725" s="23" t="n"/>
      <c r="C725" s="23" t="n"/>
      <c r="D725" s="23" t="n"/>
      <c r="E725" s="24" t="n"/>
      <c r="F725" s="23" t="n"/>
      <c r="G725" s="26">
        <f>IF(B725="","",IF(COUNTIF('설정'!$B$6:$B$15,B725)&gt;0,"수입",IF(COUNTIF('설정'!$E$6:$E$30,B725)&gt;0,"지출","항목 확인")))</f>
        <v/>
      </c>
      <c r="H725" s="27">
        <f>IF(A725="","",YEAR(A725))</f>
        <v/>
      </c>
      <c r="I725" s="27">
        <f>IF(A725="","",MONTH(A725))</f>
        <v/>
      </c>
    </row>
    <row r="726">
      <c r="A726" s="22" t="n"/>
      <c r="B726" s="23" t="n"/>
      <c r="C726" s="23" t="n"/>
      <c r="D726" s="23" t="n"/>
      <c r="E726" s="24" t="n"/>
      <c r="F726" s="23" t="n"/>
      <c r="G726" s="26">
        <f>IF(B726="","",IF(COUNTIF('설정'!$B$6:$B$15,B726)&gt;0,"수입",IF(COUNTIF('설정'!$E$6:$E$30,B726)&gt;0,"지출","항목 확인")))</f>
        <v/>
      </c>
      <c r="H726" s="27">
        <f>IF(A726="","",YEAR(A726))</f>
        <v/>
      </c>
      <c r="I726" s="27">
        <f>IF(A726="","",MONTH(A726))</f>
        <v/>
      </c>
    </row>
    <row r="727">
      <c r="A727" s="22" t="n"/>
      <c r="B727" s="23" t="n"/>
      <c r="C727" s="23" t="n"/>
      <c r="D727" s="23" t="n"/>
      <c r="E727" s="24" t="n"/>
      <c r="F727" s="23" t="n"/>
      <c r="G727" s="26">
        <f>IF(B727="","",IF(COUNTIF('설정'!$B$6:$B$15,B727)&gt;0,"수입",IF(COUNTIF('설정'!$E$6:$E$30,B727)&gt;0,"지출","항목 확인")))</f>
        <v/>
      </c>
      <c r="H727" s="27">
        <f>IF(A727="","",YEAR(A727))</f>
        <v/>
      </c>
      <c r="I727" s="27">
        <f>IF(A727="","",MONTH(A727))</f>
        <v/>
      </c>
    </row>
    <row r="728">
      <c r="A728" s="22" t="n"/>
      <c r="B728" s="23" t="n"/>
      <c r="C728" s="23" t="n"/>
      <c r="D728" s="23" t="n"/>
      <c r="E728" s="24" t="n"/>
      <c r="F728" s="23" t="n"/>
      <c r="G728" s="26">
        <f>IF(B728="","",IF(COUNTIF('설정'!$B$6:$B$15,B728)&gt;0,"수입",IF(COUNTIF('설정'!$E$6:$E$30,B728)&gt;0,"지출","항목 확인")))</f>
        <v/>
      </c>
      <c r="H728" s="27">
        <f>IF(A728="","",YEAR(A728))</f>
        <v/>
      </c>
      <c r="I728" s="27">
        <f>IF(A728="","",MONTH(A728))</f>
        <v/>
      </c>
    </row>
    <row r="729">
      <c r="A729" s="22" t="n"/>
      <c r="B729" s="23" t="n"/>
      <c r="C729" s="23" t="n"/>
      <c r="D729" s="23" t="n"/>
      <c r="E729" s="24" t="n"/>
      <c r="F729" s="23" t="n"/>
      <c r="G729" s="26">
        <f>IF(B729="","",IF(COUNTIF('설정'!$B$6:$B$15,B729)&gt;0,"수입",IF(COUNTIF('설정'!$E$6:$E$30,B729)&gt;0,"지출","항목 확인")))</f>
        <v/>
      </c>
      <c r="H729" s="27">
        <f>IF(A729="","",YEAR(A729))</f>
        <v/>
      </c>
      <c r="I729" s="27">
        <f>IF(A729="","",MONTH(A729))</f>
        <v/>
      </c>
    </row>
    <row r="730">
      <c r="A730" s="22" t="n"/>
      <c r="B730" s="23" t="n"/>
      <c r="C730" s="23" t="n"/>
      <c r="D730" s="23" t="n"/>
      <c r="E730" s="24" t="n"/>
      <c r="F730" s="23" t="n"/>
      <c r="G730" s="26">
        <f>IF(B730="","",IF(COUNTIF('설정'!$B$6:$B$15,B730)&gt;0,"수입",IF(COUNTIF('설정'!$E$6:$E$30,B730)&gt;0,"지출","항목 확인")))</f>
        <v/>
      </c>
      <c r="H730" s="27">
        <f>IF(A730="","",YEAR(A730))</f>
        <v/>
      </c>
      <c r="I730" s="27">
        <f>IF(A730="","",MONTH(A730))</f>
        <v/>
      </c>
    </row>
    <row r="731">
      <c r="A731" s="22" t="n"/>
      <c r="B731" s="23" t="n"/>
      <c r="C731" s="23" t="n"/>
      <c r="D731" s="23" t="n"/>
      <c r="E731" s="24" t="n"/>
      <c r="F731" s="23" t="n"/>
      <c r="G731" s="26">
        <f>IF(B731="","",IF(COUNTIF('설정'!$B$6:$B$15,B731)&gt;0,"수입",IF(COUNTIF('설정'!$E$6:$E$30,B731)&gt;0,"지출","항목 확인")))</f>
        <v/>
      </c>
      <c r="H731" s="27">
        <f>IF(A731="","",YEAR(A731))</f>
        <v/>
      </c>
      <c r="I731" s="27">
        <f>IF(A731="","",MONTH(A731))</f>
        <v/>
      </c>
    </row>
    <row r="732">
      <c r="A732" s="22" t="n"/>
      <c r="B732" s="23" t="n"/>
      <c r="C732" s="23" t="n"/>
      <c r="D732" s="23" t="n"/>
      <c r="E732" s="24" t="n"/>
      <c r="F732" s="23" t="n"/>
      <c r="G732" s="26">
        <f>IF(B732="","",IF(COUNTIF('설정'!$B$6:$B$15,B732)&gt;0,"수입",IF(COUNTIF('설정'!$E$6:$E$30,B732)&gt;0,"지출","항목 확인")))</f>
        <v/>
      </c>
      <c r="H732" s="27">
        <f>IF(A732="","",YEAR(A732))</f>
        <v/>
      </c>
      <c r="I732" s="27">
        <f>IF(A732="","",MONTH(A732))</f>
        <v/>
      </c>
    </row>
    <row r="733">
      <c r="A733" s="22" t="n"/>
      <c r="B733" s="23" t="n"/>
      <c r="C733" s="23" t="n"/>
      <c r="D733" s="23" t="n"/>
      <c r="E733" s="24" t="n"/>
      <c r="F733" s="23" t="n"/>
      <c r="G733" s="26">
        <f>IF(B733="","",IF(COUNTIF('설정'!$B$6:$B$15,B733)&gt;0,"수입",IF(COUNTIF('설정'!$E$6:$E$30,B733)&gt;0,"지출","항목 확인")))</f>
        <v/>
      </c>
      <c r="H733" s="27">
        <f>IF(A733="","",YEAR(A733))</f>
        <v/>
      </c>
      <c r="I733" s="27">
        <f>IF(A733="","",MONTH(A733))</f>
        <v/>
      </c>
    </row>
    <row r="734">
      <c r="A734" s="22" t="n"/>
      <c r="B734" s="23" t="n"/>
      <c r="C734" s="23" t="n"/>
      <c r="D734" s="23" t="n"/>
      <c r="E734" s="24" t="n"/>
      <c r="F734" s="23" t="n"/>
      <c r="G734" s="26">
        <f>IF(B734="","",IF(COUNTIF('설정'!$B$6:$B$15,B734)&gt;0,"수입",IF(COUNTIF('설정'!$E$6:$E$30,B734)&gt;0,"지출","항목 확인")))</f>
        <v/>
      </c>
      <c r="H734" s="27">
        <f>IF(A734="","",YEAR(A734))</f>
        <v/>
      </c>
      <c r="I734" s="27">
        <f>IF(A734="","",MONTH(A734))</f>
        <v/>
      </c>
    </row>
    <row r="735">
      <c r="A735" s="22" t="n"/>
      <c r="B735" s="23" t="n"/>
      <c r="C735" s="23" t="n"/>
      <c r="D735" s="23" t="n"/>
      <c r="E735" s="24" t="n"/>
      <c r="F735" s="23" t="n"/>
      <c r="G735" s="26">
        <f>IF(B735="","",IF(COUNTIF('설정'!$B$6:$B$15,B735)&gt;0,"수입",IF(COUNTIF('설정'!$E$6:$E$30,B735)&gt;0,"지출","항목 확인")))</f>
        <v/>
      </c>
      <c r="H735" s="27">
        <f>IF(A735="","",YEAR(A735))</f>
        <v/>
      </c>
      <c r="I735" s="27">
        <f>IF(A735="","",MONTH(A735))</f>
        <v/>
      </c>
    </row>
    <row r="736">
      <c r="A736" s="22" t="n"/>
      <c r="B736" s="23" t="n"/>
      <c r="C736" s="23" t="n"/>
      <c r="D736" s="23" t="n"/>
      <c r="E736" s="24" t="n"/>
      <c r="F736" s="23" t="n"/>
      <c r="G736" s="26">
        <f>IF(B736="","",IF(COUNTIF('설정'!$B$6:$B$15,B736)&gt;0,"수입",IF(COUNTIF('설정'!$E$6:$E$30,B736)&gt;0,"지출","항목 확인")))</f>
        <v/>
      </c>
      <c r="H736" s="27">
        <f>IF(A736="","",YEAR(A736))</f>
        <v/>
      </c>
      <c r="I736" s="27">
        <f>IF(A736="","",MONTH(A736))</f>
        <v/>
      </c>
    </row>
    <row r="737">
      <c r="A737" s="22" t="n"/>
      <c r="B737" s="23" t="n"/>
      <c r="C737" s="23" t="n"/>
      <c r="D737" s="23" t="n"/>
      <c r="E737" s="24" t="n"/>
      <c r="F737" s="23" t="n"/>
      <c r="G737" s="26">
        <f>IF(B737="","",IF(COUNTIF('설정'!$B$6:$B$15,B737)&gt;0,"수입",IF(COUNTIF('설정'!$E$6:$E$30,B737)&gt;0,"지출","항목 확인")))</f>
        <v/>
      </c>
      <c r="H737" s="27">
        <f>IF(A737="","",YEAR(A737))</f>
        <v/>
      </c>
      <c r="I737" s="27">
        <f>IF(A737="","",MONTH(A737))</f>
        <v/>
      </c>
    </row>
    <row r="738">
      <c r="A738" s="22" t="n"/>
      <c r="B738" s="23" t="n"/>
      <c r="C738" s="23" t="n"/>
      <c r="D738" s="23" t="n"/>
      <c r="E738" s="24" t="n"/>
      <c r="F738" s="23" t="n"/>
      <c r="G738" s="26">
        <f>IF(B738="","",IF(COUNTIF('설정'!$B$6:$B$15,B738)&gt;0,"수입",IF(COUNTIF('설정'!$E$6:$E$30,B738)&gt;0,"지출","항목 확인")))</f>
        <v/>
      </c>
      <c r="H738" s="27">
        <f>IF(A738="","",YEAR(A738))</f>
        <v/>
      </c>
      <c r="I738" s="27">
        <f>IF(A738="","",MONTH(A738))</f>
        <v/>
      </c>
    </row>
    <row r="739">
      <c r="A739" s="22" t="n"/>
      <c r="B739" s="23" t="n"/>
      <c r="C739" s="23" t="n"/>
      <c r="D739" s="23" t="n"/>
      <c r="E739" s="24" t="n"/>
      <c r="F739" s="23" t="n"/>
      <c r="G739" s="26">
        <f>IF(B739="","",IF(COUNTIF('설정'!$B$6:$B$15,B739)&gt;0,"수입",IF(COUNTIF('설정'!$E$6:$E$30,B739)&gt;0,"지출","항목 확인")))</f>
        <v/>
      </c>
      <c r="H739" s="27">
        <f>IF(A739="","",YEAR(A739))</f>
        <v/>
      </c>
      <c r="I739" s="27">
        <f>IF(A739="","",MONTH(A739))</f>
        <v/>
      </c>
    </row>
    <row r="740">
      <c r="A740" s="22" t="n"/>
      <c r="B740" s="23" t="n"/>
      <c r="C740" s="23" t="n"/>
      <c r="D740" s="23" t="n"/>
      <c r="E740" s="24" t="n"/>
      <c r="F740" s="23" t="n"/>
      <c r="G740" s="26">
        <f>IF(B740="","",IF(COUNTIF('설정'!$B$6:$B$15,B740)&gt;0,"수입",IF(COUNTIF('설정'!$E$6:$E$30,B740)&gt;0,"지출","항목 확인")))</f>
        <v/>
      </c>
      <c r="H740" s="27">
        <f>IF(A740="","",YEAR(A740))</f>
        <v/>
      </c>
      <c r="I740" s="27">
        <f>IF(A740="","",MONTH(A740))</f>
        <v/>
      </c>
    </row>
    <row r="741">
      <c r="A741" s="22" t="n"/>
      <c r="B741" s="23" t="n"/>
      <c r="C741" s="23" t="n"/>
      <c r="D741" s="23" t="n"/>
      <c r="E741" s="24" t="n"/>
      <c r="F741" s="23" t="n"/>
      <c r="G741" s="26">
        <f>IF(B741="","",IF(COUNTIF('설정'!$B$6:$B$15,B741)&gt;0,"수입",IF(COUNTIF('설정'!$E$6:$E$30,B741)&gt;0,"지출","항목 확인")))</f>
        <v/>
      </c>
      <c r="H741" s="27">
        <f>IF(A741="","",YEAR(A741))</f>
        <v/>
      </c>
      <c r="I741" s="27">
        <f>IF(A741="","",MONTH(A741))</f>
        <v/>
      </c>
    </row>
    <row r="742">
      <c r="A742" s="22" t="n"/>
      <c r="B742" s="23" t="n"/>
      <c r="C742" s="23" t="n"/>
      <c r="D742" s="23" t="n"/>
      <c r="E742" s="24" t="n"/>
      <c r="F742" s="23" t="n"/>
      <c r="G742" s="26">
        <f>IF(B742="","",IF(COUNTIF('설정'!$B$6:$B$15,B742)&gt;0,"수입",IF(COUNTIF('설정'!$E$6:$E$30,B742)&gt;0,"지출","항목 확인")))</f>
        <v/>
      </c>
      <c r="H742" s="27">
        <f>IF(A742="","",YEAR(A742))</f>
        <v/>
      </c>
      <c r="I742" s="27">
        <f>IF(A742="","",MONTH(A742))</f>
        <v/>
      </c>
    </row>
    <row r="743">
      <c r="A743" s="22" t="n"/>
      <c r="B743" s="23" t="n"/>
      <c r="C743" s="23" t="n"/>
      <c r="D743" s="23" t="n"/>
      <c r="E743" s="24" t="n"/>
      <c r="F743" s="23" t="n"/>
      <c r="G743" s="26">
        <f>IF(B743="","",IF(COUNTIF('설정'!$B$6:$B$15,B743)&gt;0,"수입",IF(COUNTIF('설정'!$E$6:$E$30,B743)&gt;0,"지출","항목 확인")))</f>
        <v/>
      </c>
      <c r="H743" s="27">
        <f>IF(A743="","",YEAR(A743))</f>
        <v/>
      </c>
      <c r="I743" s="27">
        <f>IF(A743="","",MONTH(A743))</f>
        <v/>
      </c>
    </row>
    <row r="744">
      <c r="A744" s="22" t="n"/>
      <c r="B744" s="23" t="n"/>
      <c r="C744" s="23" t="n"/>
      <c r="D744" s="23" t="n"/>
      <c r="E744" s="24" t="n"/>
      <c r="F744" s="23" t="n"/>
      <c r="G744" s="26">
        <f>IF(B744="","",IF(COUNTIF('설정'!$B$6:$B$15,B744)&gt;0,"수입",IF(COUNTIF('설정'!$E$6:$E$30,B744)&gt;0,"지출","항목 확인")))</f>
        <v/>
      </c>
      <c r="H744" s="27">
        <f>IF(A744="","",YEAR(A744))</f>
        <v/>
      </c>
      <c r="I744" s="27">
        <f>IF(A744="","",MONTH(A744))</f>
        <v/>
      </c>
    </row>
    <row r="745">
      <c r="A745" s="22" t="n"/>
      <c r="B745" s="23" t="n"/>
      <c r="C745" s="23" t="n"/>
      <c r="D745" s="23" t="n"/>
      <c r="E745" s="24" t="n"/>
      <c r="F745" s="23" t="n"/>
      <c r="G745" s="26">
        <f>IF(B745="","",IF(COUNTIF('설정'!$B$6:$B$15,B745)&gt;0,"수입",IF(COUNTIF('설정'!$E$6:$E$30,B745)&gt;0,"지출","항목 확인")))</f>
        <v/>
      </c>
      <c r="H745" s="27">
        <f>IF(A745="","",YEAR(A745))</f>
        <v/>
      </c>
      <c r="I745" s="27">
        <f>IF(A745="","",MONTH(A745))</f>
        <v/>
      </c>
    </row>
    <row r="746">
      <c r="A746" s="22" t="n"/>
      <c r="B746" s="23" t="n"/>
      <c r="C746" s="23" t="n"/>
      <c r="D746" s="23" t="n"/>
      <c r="E746" s="24" t="n"/>
      <c r="F746" s="23" t="n"/>
      <c r="G746" s="26">
        <f>IF(B746="","",IF(COUNTIF('설정'!$B$6:$B$15,B746)&gt;0,"수입",IF(COUNTIF('설정'!$E$6:$E$30,B746)&gt;0,"지출","항목 확인")))</f>
        <v/>
      </c>
      <c r="H746" s="27">
        <f>IF(A746="","",YEAR(A746))</f>
        <v/>
      </c>
      <c r="I746" s="27">
        <f>IF(A746="","",MONTH(A746))</f>
        <v/>
      </c>
    </row>
    <row r="747">
      <c r="A747" s="22" t="n"/>
      <c r="B747" s="23" t="n"/>
      <c r="C747" s="23" t="n"/>
      <c r="D747" s="23" t="n"/>
      <c r="E747" s="24" t="n"/>
      <c r="F747" s="23" t="n"/>
      <c r="G747" s="26">
        <f>IF(B747="","",IF(COUNTIF('설정'!$B$6:$B$15,B747)&gt;0,"수입",IF(COUNTIF('설정'!$E$6:$E$30,B747)&gt;0,"지출","항목 확인")))</f>
        <v/>
      </c>
      <c r="H747" s="27">
        <f>IF(A747="","",YEAR(A747))</f>
        <v/>
      </c>
      <c r="I747" s="27">
        <f>IF(A747="","",MONTH(A747))</f>
        <v/>
      </c>
    </row>
    <row r="748">
      <c r="A748" s="22" t="n"/>
      <c r="B748" s="23" t="n"/>
      <c r="C748" s="23" t="n"/>
      <c r="D748" s="23" t="n"/>
      <c r="E748" s="24" t="n"/>
      <c r="F748" s="23" t="n"/>
      <c r="G748" s="26">
        <f>IF(B748="","",IF(COUNTIF('설정'!$B$6:$B$15,B748)&gt;0,"수입",IF(COUNTIF('설정'!$E$6:$E$30,B748)&gt;0,"지출","항목 확인")))</f>
        <v/>
      </c>
      <c r="H748" s="27">
        <f>IF(A748="","",YEAR(A748))</f>
        <v/>
      </c>
      <c r="I748" s="27">
        <f>IF(A748="","",MONTH(A748))</f>
        <v/>
      </c>
    </row>
    <row r="749">
      <c r="A749" s="22" t="n"/>
      <c r="B749" s="23" t="n"/>
      <c r="C749" s="23" t="n"/>
      <c r="D749" s="23" t="n"/>
      <c r="E749" s="24" t="n"/>
      <c r="F749" s="23" t="n"/>
      <c r="G749" s="26">
        <f>IF(B749="","",IF(COUNTIF('설정'!$B$6:$B$15,B749)&gt;0,"수입",IF(COUNTIF('설정'!$E$6:$E$30,B749)&gt;0,"지출","항목 확인")))</f>
        <v/>
      </c>
      <c r="H749" s="27">
        <f>IF(A749="","",YEAR(A749))</f>
        <v/>
      </c>
      <c r="I749" s="27">
        <f>IF(A749="","",MONTH(A749))</f>
        <v/>
      </c>
    </row>
    <row r="750">
      <c r="A750" s="22" t="n"/>
      <c r="B750" s="23" t="n"/>
      <c r="C750" s="23" t="n"/>
      <c r="D750" s="23" t="n"/>
      <c r="E750" s="24" t="n"/>
      <c r="F750" s="23" t="n"/>
      <c r="G750" s="26">
        <f>IF(B750="","",IF(COUNTIF('설정'!$B$6:$B$15,B750)&gt;0,"수입",IF(COUNTIF('설정'!$E$6:$E$30,B750)&gt;0,"지출","항목 확인")))</f>
        <v/>
      </c>
      <c r="H750" s="27">
        <f>IF(A750="","",YEAR(A750))</f>
        <v/>
      </c>
      <c r="I750" s="27">
        <f>IF(A750="","",MONTH(A750))</f>
        <v/>
      </c>
    </row>
    <row r="751">
      <c r="A751" s="22" t="n"/>
      <c r="B751" s="23" t="n"/>
      <c r="C751" s="23" t="n"/>
      <c r="D751" s="23" t="n"/>
      <c r="E751" s="24" t="n"/>
      <c r="F751" s="23" t="n"/>
      <c r="G751" s="26">
        <f>IF(B751="","",IF(COUNTIF('설정'!$B$6:$B$15,B751)&gt;0,"수입",IF(COUNTIF('설정'!$E$6:$E$30,B751)&gt;0,"지출","항목 확인")))</f>
        <v/>
      </c>
      <c r="H751" s="27">
        <f>IF(A751="","",YEAR(A751))</f>
        <v/>
      </c>
      <c r="I751" s="27">
        <f>IF(A751="","",MONTH(A751))</f>
        <v/>
      </c>
    </row>
    <row r="752">
      <c r="A752" s="22" t="n"/>
      <c r="B752" s="23" t="n"/>
      <c r="C752" s="23" t="n"/>
      <c r="D752" s="23" t="n"/>
      <c r="E752" s="24" t="n"/>
      <c r="F752" s="23" t="n"/>
      <c r="G752" s="26">
        <f>IF(B752="","",IF(COUNTIF('설정'!$B$6:$B$15,B752)&gt;0,"수입",IF(COUNTIF('설정'!$E$6:$E$30,B752)&gt;0,"지출","항목 확인")))</f>
        <v/>
      </c>
      <c r="H752" s="27">
        <f>IF(A752="","",YEAR(A752))</f>
        <v/>
      </c>
      <c r="I752" s="27">
        <f>IF(A752="","",MONTH(A752))</f>
        <v/>
      </c>
    </row>
    <row r="753">
      <c r="A753" s="22" t="n"/>
      <c r="B753" s="23" t="n"/>
      <c r="C753" s="23" t="n"/>
      <c r="D753" s="23" t="n"/>
      <c r="E753" s="24" t="n"/>
      <c r="F753" s="23" t="n"/>
      <c r="G753" s="26">
        <f>IF(B753="","",IF(COUNTIF('설정'!$B$6:$B$15,B753)&gt;0,"수입",IF(COUNTIF('설정'!$E$6:$E$30,B753)&gt;0,"지출","항목 확인")))</f>
        <v/>
      </c>
      <c r="H753" s="27">
        <f>IF(A753="","",YEAR(A753))</f>
        <v/>
      </c>
      <c r="I753" s="27">
        <f>IF(A753="","",MONTH(A753))</f>
        <v/>
      </c>
    </row>
    <row r="754">
      <c r="A754" s="22" t="n"/>
      <c r="B754" s="23" t="n"/>
      <c r="C754" s="23" t="n"/>
      <c r="D754" s="23" t="n"/>
      <c r="E754" s="24" t="n"/>
      <c r="F754" s="23" t="n"/>
      <c r="G754" s="26">
        <f>IF(B754="","",IF(COUNTIF('설정'!$B$6:$B$15,B754)&gt;0,"수입",IF(COUNTIF('설정'!$E$6:$E$30,B754)&gt;0,"지출","항목 확인")))</f>
        <v/>
      </c>
      <c r="H754" s="27">
        <f>IF(A754="","",YEAR(A754))</f>
        <v/>
      </c>
      <c r="I754" s="27">
        <f>IF(A754="","",MONTH(A754))</f>
        <v/>
      </c>
    </row>
    <row r="755">
      <c r="A755" s="22" t="n"/>
      <c r="B755" s="23" t="n"/>
      <c r="C755" s="23" t="n"/>
      <c r="D755" s="23" t="n"/>
      <c r="E755" s="24" t="n"/>
      <c r="F755" s="23" t="n"/>
      <c r="G755" s="26">
        <f>IF(B755="","",IF(COUNTIF('설정'!$B$6:$B$15,B755)&gt;0,"수입",IF(COUNTIF('설정'!$E$6:$E$30,B755)&gt;0,"지출","항목 확인")))</f>
        <v/>
      </c>
      <c r="H755" s="27">
        <f>IF(A755="","",YEAR(A755))</f>
        <v/>
      </c>
      <c r="I755" s="27">
        <f>IF(A755="","",MONTH(A755))</f>
        <v/>
      </c>
    </row>
    <row r="756">
      <c r="A756" s="22" t="n"/>
      <c r="B756" s="23" t="n"/>
      <c r="C756" s="23" t="n"/>
      <c r="D756" s="23" t="n"/>
      <c r="E756" s="24" t="n"/>
      <c r="F756" s="23" t="n"/>
      <c r="G756" s="26">
        <f>IF(B756="","",IF(COUNTIF('설정'!$B$6:$B$15,B756)&gt;0,"수입",IF(COUNTIF('설정'!$E$6:$E$30,B756)&gt;0,"지출","항목 확인")))</f>
        <v/>
      </c>
      <c r="H756" s="27">
        <f>IF(A756="","",YEAR(A756))</f>
        <v/>
      </c>
      <c r="I756" s="27">
        <f>IF(A756="","",MONTH(A756))</f>
        <v/>
      </c>
    </row>
    <row r="757">
      <c r="A757" s="22" t="n"/>
      <c r="B757" s="23" t="n"/>
      <c r="C757" s="23" t="n"/>
      <c r="D757" s="23" t="n"/>
      <c r="E757" s="24" t="n"/>
      <c r="F757" s="23" t="n"/>
      <c r="G757" s="26">
        <f>IF(B757="","",IF(COUNTIF('설정'!$B$6:$B$15,B757)&gt;0,"수입",IF(COUNTIF('설정'!$E$6:$E$30,B757)&gt;0,"지출","항목 확인")))</f>
        <v/>
      </c>
      <c r="H757" s="27">
        <f>IF(A757="","",YEAR(A757))</f>
        <v/>
      </c>
      <c r="I757" s="27">
        <f>IF(A757="","",MONTH(A757))</f>
        <v/>
      </c>
    </row>
    <row r="758">
      <c r="A758" s="22" t="n"/>
      <c r="B758" s="23" t="n"/>
      <c r="C758" s="23" t="n"/>
      <c r="D758" s="23" t="n"/>
      <c r="E758" s="24" t="n"/>
      <c r="F758" s="23" t="n"/>
      <c r="G758" s="26">
        <f>IF(B758="","",IF(COUNTIF('설정'!$B$6:$B$15,B758)&gt;0,"수입",IF(COUNTIF('설정'!$E$6:$E$30,B758)&gt;0,"지출","항목 확인")))</f>
        <v/>
      </c>
      <c r="H758" s="27">
        <f>IF(A758="","",YEAR(A758))</f>
        <v/>
      </c>
      <c r="I758" s="27">
        <f>IF(A758="","",MONTH(A758))</f>
        <v/>
      </c>
    </row>
    <row r="759">
      <c r="A759" s="22" t="n"/>
      <c r="B759" s="23" t="n"/>
      <c r="C759" s="23" t="n"/>
      <c r="D759" s="23" t="n"/>
      <c r="E759" s="24" t="n"/>
      <c r="F759" s="23" t="n"/>
      <c r="G759" s="26">
        <f>IF(B759="","",IF(COUNTIF('설정'!$B$6:$B$15,B759)&gt;0,"수입",IF(COUNTIF('설정'!$E$6:$E$30,B759)&gt;0,"지출","항목 확인")))</f>
        <v/>
      </c>
      <c r="H759" s="27">
        <f>IF(A759="","",YEAR(A759))</f>
        <v/>
      </c>
      <c r="I759" s="27">
        <f>IF(A759="","",MONTH(A759))</f>
        <v/>
      </c>
    </row>
    <row r="760">
      <c r="A760" s="22" t="n"/>
      <c r="B760" s="23" t="n"/>
      <c r="C760" s="23" t="n"/>
      <c r="D760" s="23" t="n"/>
      <c r="E760" s="24" t="n"/>
      <c r="F760" s="23" t="n"/>
      <c r="G760" s="26">
        <f>IF(B760="","",IF(COUNTIF('설정'!$B$6:$B$15,B760)&gt;0,"수입",IF(COUNTIF('설정'!$E$6:$E$30,B760)&gt;0,"지출","항목 확인")))</f>
        <v/>
      </c>
      <c r="H760" s="27">
        <f>IF(A760="","",YEAR(A760))</f>
        <v/>
      </c>
      <c r="I760" s="27">
        <f>IF(A760="","",MONTH(A760))</f>
        <v/>
      </c>
    </row>
    <row r="761">
      <c r="A761" s="22" t="n"/>
      <c r="B761" s="23" t="n"/>
      <c r="C761" s="23" t="n"/>
      <c r="D761" s="23" t="n"/>
      <c r="E761" s="24" t="n"/>
      <c r="F761" s="23" t="n"/>
      <c r="G761" s="26">
        <f>IF(B761="","",IF(COUNTIF('설정'!$B$6:$B$15,B761)&gt;0,"수입",IF(COUNTIF('설정'!$E$6:$E$30,B761)&gt;0,"지출","항목 확인")))</f>
        <v/>
      </c>
      <c r="H761" s="27">
        <f>IF(A761="","",YEAR(A761))</f>
        <v/>
      </c>
      <c r="I761" s="27">
        <f>IF(A761="","",MONTH(A761))</f>
        <v/>
      </c>
    </row>
    <row r="762">
      <c r="A762" s="22" t="n"/>
      <c r="B762" s="23" t="n"/>
      <c r="C762" s="23" t="n"/>
      <c r="D762" s="23" t="n"/>
      <c r="E762" s="24" t="n"/>
      <c r="F762" s="23" t="n"/>
      <c r="G762" s="26">
        <f>IF(B762="","",IF(COUNTIF('설정'!$B$6:$B$15,B762)&gt;0,"수입",IF(COUNTIF('설정'!$E$6:$E$30,B762)&gt;0,"지출","항목 확인")))</f>
        <v/>
      </c>
      <c r="H762" s="27">
        <f>IF(A762="","",YEAR(A762))</f>
        <v/>
      </c>
      <c r="I762" s="27">
        <f>IF(A762="","",MONTH(A762))</f>
        <v/>
      </c>
    </row>
    <row r="763">
      <c r="A763" s="22" t="n"/>
      <c r="B763" s="23" t="n"/>
      <c r="C763" s="23" t="n"/>
      <c r="D763" s="23" t="n"/>
      <c r="E763" s="24" t="n"/>
      <c r="F763" s="23" t="n"/>
      <c r="G763" s="26">
        <f>IF(B763="","",IF(COUNTIF('설정'!$B$6:$B$15,B763)&gt;0,"수입",IF(COUNTIF('설정'!$E$6:$E$30,B763)&gt;0,"지출","항목 확인")))</f>
        <v/>
      </c>
      <c r="H763" s="27">
        <f>IF(A763="","",YEAR(A763))</f>
        <v/>
      </c>
      <c r="I763" s="27">
        <f>IF(A763="","",MONTH(A763))</f>
        <v/>
      </c>
    </row>
    <row r="764">
      <c r="A764" s="22" t="n"/>
      <c r="B764" s="23" t="n"/>
      <c r="C764" s="23" t="n"/>
      <c r="D764" s="23" t="n"/>
      <c r="E764" s="24" t="n"/>
      <c r="F764" s="23" t="n"/>
      <c r="G764" s="26">
        <f>IF(B764="","",IF(COUNTIF('설정'!$B$6:$B$15,B764)&gt;0,"수입",IF(COUNTIF('설정'!$E$6:$E$30,B764)&gt;0,"지출","항목 확인")))</f>
        <v/>
      </c>
      <c r="H764" s="27">
        <f>IF(A764="","",YEAR(A764))</f>
        <v/>
      </c>
      <c r="I764" s="27">
        <f>IF(A764="","",MONTH(A764))</f>
        <v/>
      </c>
    </row>
    <row r="765">
      <c r="A765" s="22" t="n"/>
      <c r="B765" s="23" t="n"/>
      <c r="C765" s="23" t="n"/>
      <c r="D765" s="23" t="n"/>
      <c r="E765" s="24" t="n"/>
      <c r="F765" s="23" t="n"/>
      <c r="G765" s="26">
        <f>IF(B765="","",IF(COUNTIF('설정'!$B$6:$B$15,B765)&gt;0,"수입",IF(COUNTIF('설정'!$E$6:$E$30,B765)&gt;0,"지출","항목 확인")))</f>
        <v/>
      </c>
      <c r="H765" s="27">
        <f>IF(A765="","",YEAR(A765))</f>
        <v/>
      </c>
      <c r="I765" s="27">
        <f>IF(A765="","",MONTH(A765))</f>
        <v/>
      </c>
    </row>
    <row r="766">
      <c r="A766" s="22" t="n"/>
      <c r="B766" s="23" t="n"/>
      <c r="C766" s="23" t="n"/>
      <c r="D766" s="23" t="n"/>
      <c r="E766" s="24" t="n"/>
      <c r="F766" s="23" t="n"/>
      <c r="G766" s="26">
        <f>IF(B766="","",IF(COUNTIF('설정'!$B$6:$B$15,B766)&gt;0,"수입",IF(COUNTIF('설정'!$E$6:$E$30,B766)&gt;0,"지출","항목 확인")))</f>
        <v/>
      </c>
      <c r="H766" s="27">
        <f>IF(A766="","",YEAR(A766))</f>
        <v/>
      </c>
      <c r="I766" s="27">
        <f>IF(A766="","",MONTH(A766))</f>
        <v/>
      </c>
    </row>
    <row r="767">
      <c r="A767" s="22" t="n"/>
      <c r="B767" s="23" t="n"/>
      <c r="C767" s="23" t="n"/>
      <c r="D767" s="23" t="n"/>
      <c r="E767" s="24" t="n"/>
      <c r="F767" s="23" t="n"/>
      <c r="G767" s="26">
        <f>IF(B767="","",IF(COUNTIF('설정'!$B$6:$B$15,B767)&gt;0,"수입",IF(COUNTIF('설정'!$E$6:$E$30,B767)&gt;0,"지출","항목 확인")))</f>
        <v/>
      </c>
      <c r="H767" s="27">
        <f>IF(A767="","",YEAR(A767))</f>
        <v/>
      </c>
      <c r="I767" s="27">
        <f>IF(A767="","",MONTH(A767))</f>
        <v/>
      </c>
    </row>
    <row r="768">
      <c r="A768" s="22" t="n"/>
      <c r="B768" s="23" t="n"/>
      <c r="C768" s="23" t="n"/>
      <c r="D768" s="23" t="n"/>
      <c r="E768" s="24" t="n"/>
      <c r="F768" s="23" t="n"/>
      <c r="G768" s="26">
        <f>IF(B768="","",IF(COUNTIF('설정'!$B$6:$B$15,B768)&gt;0,"수입",IF(COUNTIF('설정'!$E$6:$E$30,B768)&gt;0,"지출","항목 확인")))</f>
        <v/>
      </c>
      <c r="H768" s="27">
        <f>IF(A768="","",YEAR(A768))</f>
        <v/>
      </c>
      <c r="I768" s="27">
        <f>IF(A768="","",MONTH(A768))</f>
        <v/>
      </c>
    </row>
    <row r="769">
      <c r="A769" s="22" t="n"/>
      <c r="B769" s="23" t="n"/>
      <c r="C769" s="23" t="n"/>
      <c r="D769" s="23" t="n"/>
      <c r="E769" s="24" t="n"/>
      <c r="F769" s="23" t="n"/>
      <c r="G769" s="26">
        <f>IF(B769="","",IF(COUNTIF('설정'!$B$6:$B$15,B769)&gt;0,"수입",IF(COUNTIF('설정'!$E$6:$E$30,B769)&gt;0,"지출","항목 확인")))</f>
        <v/>
      </c>
      <c r="H769" s="27">
        <f>IF(A769="","",YEAR(A769))</f>
        <v/>
      </c>
      <c r="I769" s="27">
        <f>IF(A769="","",MONTH(A769))</f>
        <v/>
      </c>
    </row>
    <row r="770">
      <c r="A770" s="22" t="n"/>
      <c r="B770" s="23" t="n"/>
      <c r="C770" s="23" t="n"/>
      <c r="D770" s="23" t="n"/>
      <c r="E770" s="24" t="n"/>
      <c r="F770" s="23" t="n"/>
      <c r="G770" s="26">
        <f>IF(B770="","",IF(COUNTIF('설정'!$B$6:$B$15,B770)&gt;0,"수입",IF(COUNTIF('설정'!$E$6:$E$30,B770)&gt;0,"지출","항목 확인")))</f>
        <v/>
      </c>
      <c r="H770" s="27">
        <f>IF(A770="","",YEAR(A770))</f>
        <v/>
      </c>
      <c r="I770" s="27">
        <f>IF(A770="","",MONTH(A770))</f>
        <v/>
      </c>
    </row>
    <row r="771">
      <c r="A771" s="22" t="n"/>
      <c r="B771" s="23" t="n"/>
      <c r="C771" s="23" t="n"/>
      <c r="D771" s="23" t="n"/>
      <c r="E771" s="24" t="n"/>
      <c r="F771" s="23" t="n"/>
      <c r="G771" s="26">
        <f>IF(B771="","",IF(COUNTIF('설정'!$B$6:$B$15,B771)&gt;0,"수입",IF(COUNTIF('설정'!$E$6:$E$30,B771)&gt;0,"지출","항목 확인")))</f>
        <v/>
      </c>
      <c r="H771" s="27">
        <f>IF(A771="","",YEAR(A771))</f>
        <v/>
      </c>
      <c r="I771" s="27">
        <f>IF(A771="","",MONTH(A771))</f>
        <v/>
      </c>
    </row>
    <row r="772">
      <c r="A772" s="22" t="n"/>
      <c r="B772" s="23" t="n"/>
      <c r="C772" s="23" t="n"/>
      <c r="D772" s="23" t="n"/>
      <c r="E772" s="24" t="n"/>
      <c r="F772" s="23" t="n"/>
      <c r="G772" s="26">
        <f>IF(B772="","",IF(COUNTIF('설정'!$B$6:$B$15,B772)&gt;0,"수입",IF(COUNTIF('설정'!$E$6:$E$30,B772)&gt;0,"지출","항목 확인")))</f>
        <v/>
      </c>
      <c r="H772" s="27">
        <f>IF(A772="","",YEAR(A772))</f>
        <v/>
      </c>
      <c r="I772" s="27">
        <f>IF(A772="","",MONTH(A772))</f>
        <v/>
      </c>
    </row>
    <row r="773">
      <c r="A773" s="22" t="n"/>
      <c r="B773" s="23" t="n"/>
      <c r="C773" s="23" t="n"/>
      <c r="D773" s="23" t="n"/>
      <c r="E773" s="24" t="n"/>
      <c r="F773" s="23" t="n"/>
      <c r="G773" s="26">
        <f>IF(B773="","",IF(COUNTIF('설정'!$B$6:$B$15,B773)&gt;0,"수입",IF(COUNTIF('설정'!$E$6:$E$30,B773)&gt;0,"지출","항목 확인")))</f>
        <v/>
      </c>
      <c r="H773" s="27">
        <f>IF(A773="","",YEAR(A773))</f>
        <v/>
      </c>
      <c r="I773" s="27">
        <f>IF(A773="","",MONTH(A773))</f>
        <v/>
      </c>
    </row>
    <row r="774">
      <c r="A774" s="22" t="n"/>
      <c r="B774" s="23" t="n"/>
      <c r="C774" s="23" t="n"/>
      <c r="D774" s="23" t="n"/>
      <c r="E774" s="24" t="n"/>
      <c r="F774" s="23" t="n"/>
      <c r="G774" s="26">
        <f>IF(B774="","",IF(COUNTIF('설정'!$B$6:$B$15,B774)&gt;0,"수입",IF(COUNTIF('설정'!$E$6:$E$30,B774)&gt;0,"지출","항목 확인")))</f>
        <v/>
      </c>
      <c r="H774" s="27">
        <f>IF(A774="","",YEAR(A774))</f>
        <v/>
      </c>
      <c r="I774" s="27">
        <f>IF(A774="","",MONTH(A774))</f>
        <v/>
      </c>
    </row>
    <row r="775">
      <c r="A775" s="22" t="n"/>
      <c r="B775" s="23" t="n"/>
      <c r="C775" s="23" t="n"/>
      <c r="D775" s="23" t="n"/>
      <c r="E775" s="24" t="n"/>
      <c r="F775" s="23" t="n"/>
      <c r="G775" s="26">
        <f>IF(B775="","",IF(COUNTIF('설정'!$B$6:$B$15,B775)&gt;0,"수입",IF(COUNTIF('설정'!$E$6:$E$30,B775)&gt;0,"지출","항목 확인")))</f>
        <v/>
      </c>
      <c r="H775" s="27">
        <f>IF(A775="","",YEAR(A775))</f>
        <v/>
      </c>
      <c r="I775" s="27">
        <f>IF(A775="","",MONTH(A775))</f>
        <v/>
      </c>
    </row>
    <row r="776">
      <c r="A776" s="22" t="n"/>
      <c r="B776" s="23" t="n"/>
      <c r="C776" s="23" t="n"/>
      <c r="D776" s="23" t="n"/>
      <c r="E776" s="24" t="n"/>
      <c r="F776" s="23" t="n"/>
      <c r="G776" s="26">
        <f>IF(B776="","",IF(COUNTIF('설정'!$B$6:$B$15,B776)&gt;0,"수입",IF(COUNTIF('설정'!$E$6:$E$30,B776)&gt;0,"지출","항목 확인")))</f>
        <v/>
      </c>
      <c r="H776" s="27">
        <f>IF(A776="","",YEAR(A776))</f>
        <v/>
      </c>
      <c r="I776" s="27">
        <f>IF(A776="","",MONTH(A776))</f>
        <v/>
      </c>
    </row>
    <row r="777">
      <c r="A777" s="22" t="n"/>
      <c r="B777" s="23" t="n"/>
      <c r="C777" s="23" t="n"/>
      <c r="D777" s="23" t="n"/>
      <c r="E777" s="24" t="n"/>
      <c r="F777" s="23" t="n"/>
      <c r="G777" s="26">
        <f>IF(B777="","",IF(COUNTIF('설정'!$B$6:$B$15,B777)&gt;0,"수입",IF(COUNTIF('설정'!$E$6:$E$30,B777)&gt;0,"지출","항목 확인")))</f>
        <v/>
      </c>
      <c r="H777" s="27">
        <f>IF(A777="","",YEAR(A777))</f>
        <v/>
      </c>
      <c r="I777" s="27">
        <f>IF(A777="","",MONTH(A777))</f>
        <v/>
      </c>
    </row>
    <row r="778">
      <c r="A778" s="22" t="n"/>
      <c r="B778" s="23" t="n"/>
      <c r="C778" s="23" t="n"/>
      <c r="D778" s="23" t="n"/>
      <c r="E778" s="24" t="n"/>
      <c r="F778" s="23" t="n"/>
      <c r="G778" s="26">
        <f>IF(B778="","",IF(COUNTIF('설정'!$B$6:$B$15,B778)&gt;0,"수입",IF(COUNTIF('설정'!$E$6:$E$30,B778)&gt;0,"지출","항목 확인")))</f>
        <v/>
      </c>
      <c r="H778" s="27">
        <f>IF(A778="","",YEAR(A778))</f>
        <v/>
      </c>
      <c r="I778" s="27">
        <f>IF(A778="","",MONTH(A778))</f>
        <v/>
      </c>
    </row>
    <row r="779">
      <c r="A779" s="22" t="n"/>
      <c r="B779" s="23" t="n"/>
      <c r="C779" s="23" t="n"/>
      <c r="D779" s="23" t="n"/>
      <c r="E779" s="24" t="n"/>
      <c r="F779" s="23" t="n"/>
      <c r="G779" s="26">
        <f>IF(B779="","",IF(COUNTIF('설정'!$B$6:$B$15,B779)&gt;0,"수입",IF(COUNTIF('설정'!$E$6:$E$30,B779)&gt;0,"지출","항목 확인")))</f>
        <v/>
      </c>
      <c r="H779" s="27">
        <f>IF(A779="","",YEAR(A779))</f>
        <v/>
      </c>
      <c r="I779" s="27">
        <f>IF(A779="","",MONTH(A779))</f>
        <v/>
      </c>
    </row>
    <row r="780">
      <c r="A780" s="22" t="n"/>
      <c r="B780" s="23" t="n"/>
      <c r="C780" s="23" t="n"/>
      <c r="D780" s="23" t="n"/>
      <c r="E780" s="24" t="n"/>
      <c r="F780" s="23" t="n"/>
      <c r="G780" s="26">
        <f>IF(B780="","",IF(COUNTIF('설정'!$B$6:$B$15,B780)&gt;0,"수입",IF(COUNTIF('설정'!$E$6:$E$30,B780)&gt;0,"지출","항목 확인")))</f>
        <v/>
      </c>
      <c r="H780" s="27">
        <f>IF(A780="","",YEAR(A780))</f>
        <v/>
      </c>
      <c r="I780" s="27">
        <f>IF(A780="","",MONTH(A780))</f>
        <v/>
      </c>
    </row>
    <row r="781">
      <c r="A781" s="22" t="n"/>
      <c r="B781" s="23" t="n"/>
      <c r="C781" s="23" t="n"/>
      <c r="D781" s="23" t="n"/>
      <c r="E781" s="24" t="n"/>
      <c r="F781" s="23" t="n"/>
      <c r="G781" s="26">
        <f>IF(B781="","",IF(COUNTIF('설정'!$B$6:$B$15,B781)&gt;0,"수입",IF(COUNTIF('설정'!$E$6:$E$30,B781)&gt;0,"지출","항목 확인")))</f>
        <v/>
      </c>
      <c r="H781" s="27">
        <f>IF(A781="","",YEAR(A781))</f>
        <v/>
      </c>
      <c r="I781" s="27">
        <f>IF(A781="","",MONTH(A781))</f>
        <v/>
      </c>
    </row>
    <row r="782">
      <c r="A782" s="22" t="n"/>
      <c r="B782" s="23" t="n"/>
      <c r="C782" s="23" t="n"/>
      <c r="D782" s="23" t="n"/>
      <c r="E782" s="24" t="n"/>
      <c r="F782" s="23" t="n"/>
      <c r="G782" s="26">
        <f>IF(B782="","",IF(COUNTIF('설정'!$B$6:$B$15,B782)&gt;0,"수입",IF(COUNTIF('설정'!$E$6:$E$30,B782)&gt;0,"지출","항목 확인")))</f>
        <v/>
      </c>
      <c r="H782" s="27">
        <f>IF(A782="","",YEAR(A782))</f>
        <v/>
      </c>
      <c r="I782" s="27">
        <f>IF(A782="","",MONTH(A782))</f>
        <v/>
      </c>
    </row>
    <row r="783">
      <c r="A783" s="22" t="n"/>
      <c r="B783" s="23" t="n"/>
      <c r="C783" s="23" t="n"/>
      <c r="D783" s="23" t="n"/>
      <c r="E783" s="24" t="n"/>
      <c r="F783" s="23" t="n"/>
      <c r="G783" s="26">
        <f>IF(B783="","",IF(COUNTIF('설정'!$B$6:$B$15,B783)&gt;0,"수입",IF(COUNTIF('설정'!$E$6:$E$30,B783)&gt;0,"지출","항목 확인")))</f>
        <v/>
      </c>
      <c r="H783" s="27">
        <f>IF(A783="","",YEAR(A783))</f>
        <v/>
      </c>
      <c r="I783" s="27">
        <f>IF(A783="","",MONTH(A783))</f>
        <v/>
      </c>
    </row>
    <row r="784">
      <c r="A784" s="22" t="n"/>
      <c r="B784" s="23" t="n"/>
      <c r="C784" s="23" t="n"/>
      <c r="D784" s="23" t="n"/>
      <c r="E784" s="24" t="n"/>
      <c r="F784" s="23" t="n"/>
      <c r="G784" s="26">
        <f>IF(B784="","",IF(COUNTIF('설정'!$B$6:$B$15,B784)&gt;0,"수입",IF(COUNTIF('설정'!$E$6:$E$30,B784)&gt;0,"지출","항목 확인")))</f>
        <v/>
      </c>
      <c r="H784" s="27">
        <f>IF(A784="","",YEAR(A784))</f>
        <v/>
      </c>
      <c r="I784" s="27">
        <f>IF(A784="","",MONTH(A784))</f>
        <v/>
      </c>
    </row>
    <row r="785">
      <c r="A785" s="22" t="n"/>
      <c r="B785" s="23" t="n"/>
      <c r="C785" s="23" t="n"/>
      <c r="D785" s="23" t="n"/>
      <c r="E785" s="24" t="n"/>
      <c r="F785" s="23" t="n"/>
      <c r="G785" s="26">
        <f>IF(B785="","",IF(COUNTIF('설정'!$B$6:$B$15,B785)&gt;0,"수입",IF(COUNTIF('설정'!$E$6:$E$30,B785)&gt;0,"지출","항목 확인")))</f>
        <v/>
      </c>
      <c r="H785" s="27">
        <f>IF(A785="","",YEAR(A785))</f>
        <v/>
      </c>
      <c r="I785" s="27">
        <f>IF(A785="","",MONTH(A785))</f>
        <v/>
      </c>
    </row>
    <row r="786">
      <c r="A786" s="22" t="n"/>
      <c r="B786" s="23" t="n"/>
      <c r="C786" s="23" t="n"/>
      <c r="D786" s="23" t="n"/>
      <c r="E786" s="24" t="n"/>
      <c r="F786" s="23" t="n"/>
      <c r="G786" s="26">
        <f>IF(B786="","",IF(COUNTIF('설정'!$B$6:$B$15,B786)&gt;0,"수입",IF(COUNTIF('설정'!$E$6:$E$30,B786)&gt;0,"지출","항목 확인")))</f>
        <v/>
      </c>
      <c r="H786" s="27">
        <f>IF(A786="","",YEAR(A786))</f>
        <v/>
      </c>
      <c r="I786" s="27">
        <f>IF(A786="","",MONTH(A786))</f>
        <v/>
      </c>
    </row>
    <row r="787">
      <c r="A787" s="22" t="n"/>
      <c r="B787" s="23" t="n"/>
      <c r="C787" s="23" t="n"/>
      <c r="D787" s="23" t="n"/>
      <c r="E787" s="24" t="n"/>
      <c r="F787" s="23" t="n"/>
      <c r="G787" s="26">
        <f>IF(B787="","",IF(COUNTIF('설정'!$B$6:$B$15,B787)&gt;0,"수입",IF(COUNTIF('설정'!$E$6:$E$30,B787)&gt;0,"지출","항목 확인")))</f>
        <v/>
      </c>
      <c r="H787" s="27">
        <f>IF(A787="","",YEAR(A787))</f>
        <v/>
      </c>
      <c r="I787" s="27">
        <f>IF(A787="","",MONTH(A787))</f>
        <v/>
      </c>
    </row>
    <row r="788">
      <c r="A788" s="22" t="n"/>
      <c r="B788" s="23" t="n"/>
      <c r="C788" s="23" t="n"/>
      <c r="D788" s="23" t="n"/>
      <c r="E788" s="24" t="n"/>
      <c r="F788" s="23" t="n"/>
      <c r="G788" s="26">
        <f>IF(B788="","",IF(COUNTIF('설정'!$B$6:$B$15,B788)&gt;0,"수입",IF(COUNTIF('설정'!$E$6:$E$30,B788)&gt;0,"지출","항목 확인")))</f>
        <v/>
      </c>
      <c r="H788" s="27">
        <f>IF(A788="","",YEAR(A788))</f>
        <v/>
      </c>
      <c r="I788" s="27">
        <f>IF(A788="","",MONTH(A788))</f>
        <v/>
      </c>
    </row>
    <row r="789">
      <c r="A789" s="22" t="n"/>
      <c r="B789" s="23" t="n"/>
      <c r="C789" s="23" t="n"/>
      <c r="D789" s="23" t="n"/>
      <c r="E789" s="24" t="n"/>
      <c r="F789" s="23" t="n"/>
      <c r="G789" s="26">
        <f>IF(B789="","",IF(COUNTIF('설정'!$B$6:$B$15,B789)&gt;0,"수입",IF(COUNTIF('설정'!$E$6:$E$30,B789)&gt;0,"지출","항목 확인")))</f>
        <v/>
      </c>
      <c r="H789" s="27">
        <f>IF(A789="","",YEAR(A789))</f>
        <v/>
      </c>
      <c r="I789" s="27">
        <f>IF(A789="","",MONTH(A789))</f>
        <v/>
      </c>
    </row>
    <row r="790">
      <c r="A790" s="22" t="n"/>
      <c r="B790" s="23" t="n"/>
      <c r="C790" s="23" t="n"/>
      <c r="D790" s="23" t="n"/>
      <c r="E790" s="24" t="n"/>
      <c r="F790" s="23" t="n"/>
      <c r="G790" s="26">
        <f>IF(B790="","",IF(COUNTIF('설정'!$B$6:$B$15,B790)&gt;0,"수입",IF(COUNTIF('설정'!$E$6:$E$30,B790)&gt;0,"지출","항목 확인")))</f>
        <v/>
      </c>
      <c r="H790" s="27">
        <f>IF(A790="","",YEAR(A790))</f>
        <v/>
      </c>
      <c r="I790" s="27">
        <f>IF(A790="","",MONTH(A790))</f>
        <v/>
      </c>
    </row>
    <row r="791">
      <c r="A791" s="22" t="n"/>
      <c r="B791" s="23" t="n"/>
      <c r="C791" s="23" t="n"/>
      <c r="D791" s="23" t="n"/>
      <c r="E791" s="24" t="n"/>
      <c r="F791" s="23" t="n"/>
      <c r="G791" s="26">
        <f>IF(B791="","",IF(COUNTIF('설정'!$B$6:$B$15,B791)&gt;0,"수입",IF(COUNTIF('설정'!$E$6:$E$30,B791)&gt;0,"지출","항목 확인")))</f>
        <v/>
      </c>
      <c r="H791" s="27">
        <f>IF(A791="","",YEAR(A791))</f>
        <v/>
      </c>
      <c r="I791" s="27">
        <f>IF(A791="","",MONTH(A791))</f>
        <v/>
      </c>
    </row>
    <row r="792">
      <c r="A792" s="22" t="n"/>
      <c r="B792" s="23" t="n"/>
      <c r="C792" s="23" t="n"/>
      <c r="D792" s="23" t="n"/>
      <c r="E792" s="24" t="n"/>
      <c r="F792" s="23" t="n"/>
      <c r="G792" s="26">
        <f>IF(B792="","",IF(COUNTIF('설정'!$B$6:$B$15,B792)&gt;0,"수입",IF(COUNTIF('설정'!$E$6:$E$30,B792)&gt;0,"지출","항목 확인")))</f>
        <v/>
      </c>
      <c r="H792" s="27">
        <f>IF(A792="","",YEAR(A792))</f>
        <v/>
      </c>
      <c r="I792" s="27">
        <f>IF(A792="","",MONTH(A792))</f>
        <v/>
      </c>
    </row>
    <row r="793">
      <c r="A793" s="22" t="n"/>
      <c r="B793" s="23" t="n"/>
      <c r="C793" s="23" t="n"/>
      <c r="D793" s="23" t="n"/>
      <c r="E793" s="24" t="n"/>
      <c r="F793" s="23" t="n"/>
      <c r="G793" s="26">
        <f>IF(B793="","",IF(COUNTIF('설정'!$B$6:$B$15,B793)&gt;0,"수입",IF(COUNTIF('설정'!$E$6:$E$30,B793)&gt;0,"지출","항목 확인")))</f>
        <v/>
      </c>
      <c r="H793" s="27">
        <f>IF(A793="","",YEAR(A793))</f>
        <v/>
      </c>
      <c r="I793" s="27">
        <f>IF(A793="","",MONTH(A793))</f>
        <v/>
      </c>
    </row>
    <row r="794">
      <c r="A794" s="22" t="n"/>
      <c r="B794" s="23" t="n"/>
      <c r="C794" s="23" t="n"/>
      <c r="D794" s="23" t="n"/>
      <c r="E794" s="24" t="n"/>
      <c r="F794" s="23" t="n"/>
      <c r="G794" s="26">
        <f>IF(B794="","",IF(COUNTIF('설정'!$B$6:$B$15,B794)&gt;0,"수입",IF(COUNTIF('설정'!$E$6:$E$30,B794)&gt;0,"지출","항목 확인")))</f>
        <v/>
      </c>
      <c r="H794" s="27">
        <f>IF(A794="","",YEAR(A794))</f>
        <v/>
      </c>
      <c r="I794" s="27">
        <f>IF(A794="","",MONTH(A794))</f>
        <v/>
      </c>
    </row>
    <row r="795">
      <c r="A795" s="22" t="n"/>
      <c r="B795" s="23" t="n"/>
      <c r="C795" s="23" t="n"/>
      <c r="D795" s="23" t="n"/>
      <c r="E795" s="24" t="n"/>
      <c r="F795" s="23" t="n"/>
      <c r="G795" s="26">
        <f>IF(B795="","",IF(COUNTIF('설정'!$B$6:$B$15,B795)&gt;0,"수입",IF(COUNTIF('설정'!$E$6:$E$30,B795)&gt;0,"지출","항목 확인")))</f>
        <v/>
      </c>
      <c r="H795" s="27">
        <f>IF(A795="","",YEAR(A795))</f>
        <v/>
      </c>
      <c r="I795" s="27">
        <f>IF(A795="","",MONTH(A795))</f>
        <v/>
      </c>
    </row>
    <row r="796">
      <c r="A796" s="22" t="n"/>
      <c r="B796" s="23" t="n"/>
      <c r="C796" s="23" t="n"/>
      <c r="D796" s="23" t="n"/>
      <c r="E796" s="24" t="n"/>
      <c r="F796" s="23" t="n"/>
      <c r="G796" s="26">
        <f>IF(B796="","",IF(COUNTIF('설정'!$B$6:$B$15,B796)&gt;0,"수입",IF(COUNTIF('설정'!$E$6:$E$30,B796)&gt;0,"지출","항목 확인")))</f>
        <v/>
      </c>
      <c r="H796" s="27">
        <f>IF(A796="","",YEAR(A796))</f>
        <v/>
      </c>
      <c r="I796" s="27">
        <f>IF(A796="","",MONTH(A796))</f>
        <v/>
      </c>
    </row>
    <row r="797">
      <c r="A797" s="22" t="n"/>
      <c r="B797" s="23" t="n"/>
      <c r="C797" s="23" t="n"/>
      <c r="D797" s="23" t="n"/>
      <c r="E797" s="24" t="n"/>
      <c r="F797" s="23" t="n"/>
      <c r="G797" s="26">
        <f>IF(B797="","",IF(COUNTIF('설정'!$B$6:$B$15,B797)&gt;0,"수입",IF(COUNTIF('설정'!$E$6:$E$30,B797)&gt;0,"지출","항목 확인")))</f>
        <v/>
      </c>
      <c r="H797" s="27">
        <f>IF(A797="","",YEAR(A797))</f>
        <v/>
      </c>
      <c r="I797" s="27">
        <f>IF(A797="","",MONTH(A797))</f>
        <v/>
      </c>
    </row>
    <row r="798">
      <c r="A798" s="22" t="n"/>
      <c r="B798" s="23" t="n"/>
      <c r="C798" s="23" t="n"/>
      <c r="D798" s="23" t="n"/>
      <c r="E798" s="24" t="n"/>
      <c r="F798" s="23" t="n"/>
      <c r="G798" s="26">
        <f>IF(B798="","",IF(COUNTIF('설정'!$B$6:$B$15,B798)&gt;0,"수입",IF(COUNTIF('설정'!$E$6:$E$30,B798)&gt;0,"지출","항목 확인")))</f>
        <v/>
      </c>
      <c r="H798" s="27">
        <f>IF(A798="","",YEAR(A798))</f>
        <v/>
      </c>
      <c r="I798" s="27">
        <f>IF(A798="","",MONTH(A798))</f>
        <v/>
      </c>
    </row>
    <row r="799">
      <c r="A799" s="22" t="n"/>
      <c r="B799" s="23" t="n"/>
      <c r="C799" s="23" t="n"/>
      <c r="D799" s="23" t="n"/>
      <c r="E799" s="24" t="n"/>
      <c r="F799" s="23" t="n"/>
      <c r="G799" s="26">
        <f>IF(B799="","",IF(COUNTIF('설정'!$B$6:$B$15,B799)&gt;0,"수입",IF(COUNTIF('설정'!$E$6:$E$30,B799)&gt;0,"지출","항목 확인")))</f>
        <v/>
      </c>
      <c r="H799" s="27">
        <f>IF(A799="","",YEAR(A799))</f>
        <v/>
      </c>
      <c r="I799" s="27">
        <f>IF(A799="","",MONTH(A799))</f>
        <v/>
      </c>
    </row>
    <row r="800">
      <c r="A800" s="22" t="n"/>
      <c r="B800" s="23" t="n"/>
      <c r="C800" s="23" t="n"/>
      <c r="D800" s="23" t="n"/>
      <c r="E800" s="24" t="n"/>
      <c r="F800" s="23" t="n"/>
      <c r="G800" s="26">
        <f>IF(B800="","",IF(COUNTIF('설정'!$B$6:$B$15,B800)&gt;0,"수입",IF(COUNTIF('설정'!$E$6:$E$30,B800)&gt;0,"지출","항목 확인")))</f>
        <v/>
      </c>
      <c r="H800" s="27">
        <f>IF(A800="","",YEAR(A800))</f>
        <v/>
      </c>
      <c r="I800" s="27">
        <f>IF(A800="","",MONTH(A800))</f>
        <v/>
      </c>
    </row>
    <row r="801">
      <c r="A801" s="22" t="n"/>
      <c r="B801" s="23" t="n"/>
      <c r="C801" s="23" t="n"/>
      <c r="D801" s="23" t="n"/>
      <c r="E801" s="24" t="n"/>
      <c r="F801" s="23" t="n"/>
      <c r="G801" s="26">
        <f>IF(B801="","",IF(COUNTIF('설정'!$B$6:$B$15,B801)&gt;0,"수입",IF(COUNTIF('설정'!$E$6:$E$30,B801)&gt;0,"지출","항목 확인")))</f>
        <v/>
      </c>
      <c r="H801" s="27">
        <f>IF(A801="","",YEAR(A801))</f>
        <v/>
      </c>
      <c r="I801" s="27">
        <f>IF(A801="","",MONTH(A801))</f>
        <v/>
      </c>
    </row>
    <row r="802">
      <c r="A802" s="22" t="n"/>
      <c r="B802" s="23" t="n"/>
      <c r="C802" s="23" t="n"/>
      <c r="D802" s="23" t="n"/>
      <c r="E802" s="24" t="n"/>
      <c r="F802" s="23" t="n"/>
      <c r="G802" s="26">
        <f>IF(B802="","",IF(COUNTIF('설정'!$B$6:$B$15,B802)&gt;0,"수입",IF(COUNTIF('설정'!$E$6:$E$30,B802)&gt;0,"지출","항목 확인")))</f>
        <v/>
      </c>
      <c r="H802" s="27">
        <f>IF(A802="","",YEAR(A802))</f>
        <v/>
      </c>
      <c r="I802" s="27">
        <f>IF(A802="","",MONTH(A802))</f>
        <v/>
      </c>
    </row>
    <row r="803">
      <c r="A803" s="22" t="n"/>
      <c r="B803" s="23" t="n"/>
      <c r="C803" s="23" t="n"/>
      <c r="D803" s="23" t="n"/>
      <c r="E803" s="24" t="n"/>
      <c r="F803" s="23" t="n"/>
      <c r="G803" s="26">
        <f>IF(B803="","",IF(COUNTIF('설정'!$B$6:$B$15,B803)&gt;0,"수입",IF(COUNTIF('설정'!$E$6:$E$30,B803)&gt;0,"지출","항목 확인")))</f>
        <v/>
      </c>
      <c r="H803" s="27">
        <f>IF(A803="","",YEAR(A803))</f>
        <v/>
      </c>
      <c r="I803" s="27">
        <f>IF(A803="","",MONTH(A803))</f>
        <v/>
      </c>
    </row>
    <row r="804">
      <c r="A804" s="22" t="n"/>
      <c r="B804" s="23" t="n"/>
      <c r="C804" s="23" t="n"/>
      <c r="D804" s="23" t="n"/>
      <c r="E804" s="24" t="n"/>
      <c r="F804" s="23" t="n"/>
      <c r="G804" s="26">
        <f>IF(B804="","",IF(COUNTIF('설정'!$B$6:$B$15,B804)&gt;0,"수입",IF(COUNTIF('설정'!$E$6:$E$30,B804)&gt;0,"지출","항목 확인")))</f>
        <v/>
      </c>
      <c r="H804" s="27">
        <f>IF(A804="","",YEAR(A804))</f>
        <v/>
      </c>
      <c r="I804" s="27">
        <f>IF(A804="","",MONTH(A804))</f>
        <v/>
      </c>
    </row>
    <row r="805">
      <c r="A805" s="22" t="n"/>
      <c r="B805" s="23" t="n"/>
      <c r="C805" s="23" t="n"/>
      <c r="D805" s="23" t="n"/>
      <c r="E805" s="24" t="n"/>
      <c r="F805" s="23" t="n"/>
      <c r="G805" s="26">
        <f>IF(B805="","",IF(COUNTIF('설정'!$B$6:$B$15,B805)&gt;0,"수입",IF(COUNTIF('설정'!$E$6:$E$30,B805)&gt;0,"지출","항목 확인")))</f>
        <v/>
      </c>
      <c r="H805" s="27">
        <f>IF(A805="","",YEAR(A805))</f>
        <v/>
      </c>
      <c r="I805" s="27">
        <f>IF(A805="","",MONTH(A805))</f>
        <v/>
      </c>
    </row>
    <row r="806">
      <c r="A806" s="22" t="n"/>
      <c r="B806" s="23" t="n"/>
      <c r="C806" s="23" t="n"/>
      <c r="D806" s="23" t="n"/>
      <c r="E806" s="24" t="n"/>
      <c r="F806" s="23" t="n"/>
      <c r="G806" s="26">
        <f>IF(B806="","",IF(COUNTIF('설정'!$B$6:$B$15,B806)&gt;0,"수입",IF(COUNTIF('설정'!$E$6:$E$30,B806)&gt;0,"지출","항목 확인")))</f>
        <v/>
      </c>
      <c r="H806" s="27">
        <f>IF(A806="","",YEAR(A806))</f>
        <v/>
      </c>
      <c r="I806" s="27">
        <f>IF(A806="","",MONTH(A806))</f>
        <v/>
      </c>
    </row>
    <row r="807">
      <c r="A807" s="22" t="n"/>
      <c r="B807" s="23" t="n"/>
      <c r="C807" s="23" t="n"/>
      <c r="D807" s="23" t="n"/>
      <c r="E807" s="24" t="n"/>
      <c r="F807" s="23" t="n"/>
      <c r="G807" s="26">
        <f>IF(B807="","",IF(COUNTIF('설정'!$B$6:$B$15,B807)&gt;0,"수입",IF(COUNTIF('설정'!$E$6:$E$30,B807)&gt;0,"지출","항목 확인")))</f>
        <v/>
      </c>
      <c r="H807" s="27">
        <f>IF(A807="","",YEAR(A807))</f>
        <v/>
      </c>
      <c r="I807" s="27">
        <f>IF(A807="","",MONTH(A807))</f>
        <v/>
      </c>
    </row>
    <row r="808">
      <c r="A808" s="22" t="n"/>
      <c r="B808" s="23" t="n"/>
      <c r="C808" s="23" t="n"/>
      <c r="D808" s="23" t="n"/>
      <c r="E808" s="24" t="n"/>
      <c r="F808" s="23" t="n"/>
      <c r="G808" s="26">
        <f>IF(B808="","",IF(COUNTIF('설정'!$B$6:$B$15,B808)&gt;0,"수입",IF(COUNTIF('설정'!$E$6:$E$30,B808)&gt;0,"지출","항목 확인")))</f>
        <v/>
      </c>
      <c r="H808" s="27">
        <f>IF(A808="","",YEAR(A808))</f>
        <v/>
      </c>
      <c r="I808" s="27">
        <f>IF(A808="","",MONTH(A808))</f>
        <v/>
      </c>
    </row>
    <row r="809">
      <c r="A809" s="22" t="n"/>
      <c r="B809" s="23" t="n"/>
      <c r="C809" s="23" t="n"/>
      <c r="D809" s="23" t="n"/>
      <c r="E809" s="24" t="n"/>
      <c r="F809" s="23" t="n"/>
      <c r="G809" s="26">
        <f>IF(B809="","",IF(COUNTIF('설정'!$B$6:$B$15,B809)&gt;0,"수입",IF(COUNTIF('설정'!$E$6:$E$30,B809)&gt;0,"지출","항목 확인")))</f>
        <v/>
      </c>
      <c r="H809" s="27">
        <f>IF(A809="","",YEAR(A809))</f>
        <v/>
      </c>
      <c r="I809" s="27">
        <f>IF(A809="","",MONTH(A809))</f>
        <v/>
      </c>
    </row>
    <row r="810">
      <c r="A810" s="22" t="n"/>
      <c r="B810" s="23" t="n"/>
      <c r="C810" s="23" t="n"/>
      <c r="D810" s="23" t="n"/>
      <c r="E810" s="24" t="n"/>
      <c r="F810" s="23" t="n"/>
      <c r="G810" s="26">
        <f>IF(B810="","",IF(COUNTIF('설정'!$B$6:$B$15,B810)&gt;0,"수입",IF(COUNTIF('설정'!$E$6:$E$30,B810)&gt;0,"지출","항목 확인")))</f>
        <v/>
      </c>
      <c r="H810" s="27">
        <f>IF(A810="","",YEAR(A810))</f>
        <v/>
      </c>
      <c r="I810" s="27">
        <f>IF(A810="","",MONTH(A810))</f>
        <v/>
      </c>
    </row>
    <row r="811">
      <c r="A811" s="22" t="n"/>
      <c r="B811" s="23" t="n"/>
      <c r="C811" s="23" t="n"/>
      <c r="D811" s="23" t="n"/>
      <c r="E811" s="24" t="n"/>
      <c r="F811" s="23" t="n"/>
      <c r="G811" s="26">
        <f>IF(B811="","",IF(COUNTIF('설정'!$B$6:$B$15,B811)&gt;0,"수입",IF(COUNTIF('설정'!$E$6:$E$30,B811)&gt;0,"지출","항목 확인")))</f>
        <v/>
      </c>
      <c r="H811" s="27">
        <f>IF(A811="","",YEAR(A811))</f>
        <v/>
      </c>
      <c r="I811" s="27">
        <f>IF(A811="","",MONTH(A811))</f>
        <v/>
      </c>
    </row>
    <row r="812">
      <c r="A812" s="22" t="n"/>
      <c r="B812" s="23" t="n"/>
      <c r="C812" s="23" t="n"/>
      <c r="D812" s="23" t="n"/>
      <c r="E812" s="24" t="n"/>
      <c r="F812" s="23" t="n"/>
      <c r="G812" s="26">
        <f>IF(B812="","",IF(COUNTIF('설정'!$B$6:$B$15,B812)&gt;0,"수입",IF(COUNTIF('설정'!$E$6:$E$30,B812)&gt;0,"지출","항목 확인")))</f>
        <v/>
      </c>
      <c r="H812" s="27">
        <f>IF(A812="","",YEAR(A812))</f>
        <v/>
      </c>
      <c r="I812" s="27">
        <f>IF(A812="","",MONTH(A812))</f>
        <v/>
      </c>
    </row>
    <row r="813">
      <c r="A813" s="22" t="n"/>
      <c r="B813" s="23" t="n"/>
      <c r="C813" s="23" t="n"/>
      <c r="D813" s="23" t="n"/>
      <c r="E813" s="24" t="n"/>
      <c r="F813" s="23" t="n"/>
      <c r="G813" s="26">
        <f>IF(B813="","",IF(COUNTIF('설정'!$B$6:$B$15,B813)&gt;0,"수입",IF(COUNTIF('설정'!$E$6:$E$30,B813)&gt;0,"지출","항목 확인")))</f>
        <v/>
      </c>
      <c r="H813" s="27">
        <f>IF(A813="","",YEAR(A813))</f>
        <v/>
      </c>
      <c r="I813" s="27">
        <f>IF(A813="","",MONTH(A813))</f>
        <v/>
      </c>
    </row>
    <row r="814">
      <c r="A814" s="22" t="n"/>
      <c r="B814" s="23" t="n"/>
      <c r="C814" s="23" t="n"/>
      <c r="D814" s="23" t="n"/>
      <c r="E814" s="24" t="n"/>
      <c r="F814" s="23" t="n"/>
      <c r="G814" s="26">
        <f>IF(B814="","",IF(COUNTIF('설정'!$B$6:$B$15,B814)&gt;0,"수입",IF(COUNTIF('설정'!$E$6:$E$30,B814)&gt;0,"지출","항목 확인")))</f>
        <v/>
      </c>
      <c r="H814" s="27">
        <f>IF(A814="","",YEAR(A814))</f>
        <v/>
      </c>
      <c r="I814" s="27">
        <f>IF(A814="","",MONTH(A814))</f>
        <v/>
      </c>
    </row>
    <row r="815">
      <c r="A815" s="22" t="n"/>
      <c r="B815" s="23" t="n"/>
      <c r="C815" s="23" t="n"/>
      <c r="D815" s="23" t="n"/>
      <c r="E815" s="24" t="n"/>
      <c r="F815" s="23" t="n"/>
      <c r="G815" s="26">
        <f>IF(B815="","",IF(COUNTIF('설정'!$B$6:$B$15,B815)&gt;0,"수입",IF(COUNTIF('설정'!$E$6:$E$30,B815)&gt;0,"지출","항목 확인")))</f>
        <v/>
      </c>
      <c r="H815" s="27">
        <f>IF(A815="","",YEAR(A815))</f>
        <v/>
      </c>
      <c r="I815" s="27">
        <f>IF(A815="","",MONTH(A815))</f>
        <v/>
      </c>
    </row>
    <row r="816">
      <c r="A816" s="22" t="n"/>
      <c r="B816" s="23" t="n"/>
      <c r="C816" s="23" t="n"/>
      <c r="D816" s="23" t="n"/>
      <c r="E816" s="24" t="n"/>
      <c r="F816" s="23" t="n"/>
      <c r="G816" s="26">
        <f>IF(B816="","",IF(COUNTIF('설정'!$B$6:$B$15,B816)&gt;0,"수입",IF(COUNTIF('설정'!$E$6:$E$30,B816)&gt;0,"지출","항목 확인")))</f>
        <v/>
      </c>
      <c r="H816" s="27">
        <f>IF(A816="","",YEAR(A816))</f>
        <v/>
      </c>
      <c r="I816" s="27">
        <f>IF(A816="","",MONTH(A816))</f>
        <v/>
      </c>
    </row>
    <row r="817">
      <c r="A817" s="22" t="n"/>
      <c r="B817" s="23" t="n"/>
      <c r="C817" s="23" t="n"/>
      <c r="D817" s="23" t="n"/>
      <c r="E817" s="24" t="n"/>
      <c r="F817" s="23" t="n"/>
      <c r="G817" s="26">
        <f>IF(B817="","",IF(COUNTIF('설정'!$B$6:$B$15,B817)&gt;0,"수입",IF(COUNTIF('설정'!$E$6:$E$30,B817)&gt;0,"지출","항목 확인")))</f>
        <v/>
      </c>
      <c r="H817" s="27">
        <f>IF(A817="","",YEAR(A817))</f>
        <v/>
      </c>
      <c r="I817" s="27">
        <f>IF(A817="","",MONTH(A817))</f>
        <v/>
      </c>
    </row>
    <row r="818">
      <c r="A818" s="22" t="n"/>
      <c r="B818" s="23" t="n"/>
      <c r="C818" s="23" t="n"/>
      <c r="D818" s="23" t="n"/>
      <c r="E818" s="24" t="n"/>
      <c r="F818" s="23" t="n"/>
      <c r="G818" s="26">
        <f>IF(B818="","",IF(COUNTIF('설정'!$B$6:$B$15,B818)&gt;0,"수입",IF(COUNTIF('설정'!$E$6:$E$30,B818)&gt;0,"지출","항목 확인")))</f>
        <v/>
      </c>
      <c r="H818" s="27">
        <f>IF(A818="","",YEAR(A818))</f>
        <v/>
      </c>
      <c r="I818" s="27">
        <f>IF(A818="","",MONTH(A818))</f>
        <v/>
      </c>
    </row>
    <row r="819">
      <c r="A819" s="22" t="n"/>
      <c r="B819" s="23" t="n"/>
      <c r="C819" s="23" t="n"/>
      <c r="D819" s="23" t="n"/>
      <c r="E819" s="24" t="n"/>
      <c r="F819" s="23" t="n"/>
      <c r="G819" s="26">
        <f>IF(B819="","",IF(COUNTIF('설정'!$B$6:$B$15,B819)&gt;0,"수입",IF(COUNTIF('설정'!$E$6:$E$30,B819)&gt;0,"지출","항목 확인")))</f>
        <v/>
      </c>
      <c r="H819" s="27">
        <f>IF(A819="","",YEAR(A819))</f>
        <v/>
      </c>
      <c r="I819" s="27">
        <f>IF(A819="","",MONTH(A819))</f>
        <v/>
      </c>
    </row>
    <row r="820">
      <c r="A820" s="22" t="n"/>
      <c r="B820" s="23" t="n"/>
      <c r="C820" s="23" t="n"/>
      <c r="D820" s="23" t="n"/>
      <c r="E820" s="24" t="n"/>
      <c r="F820" s="23" t="n"/>
      <c r="G820" s="26">
        <f>IF(B820="","",IF(COUNTIF('설정'!$B$6:$B$15,B820)&gt;0,"수입",IF(COUNTIF('설정'!$E$6:$E$30,B820)&gt;0,"지출","항목 확인")))</f>
        <v/>
      </c>
      <c r="H820" s="27">
        <f>IF(A820="","",YEAR(A820))</f>
        <v/>
      </c>
      <c r="I820" s="27">
        <f>IF(A820="","",MONTH(A820))</f>
        <v/>
      </c>
    </row>
    <row r="821">
      <c r="A821" s="22" t="n"/>
      <c r="B821" s="23" t="n"/>
      <c r="C821" s="23" t="n"/>
      <c r="D821" s="23" t="n"/>
      <c r="E821" s="24" t="n"/>
      <c r="F821" s="23" t="n"/>
      <c r="G821" s="26">
        <f>IF(B821="","",IF(COUNTIF('설정'!$B$6:$B$15,B821)&gt;0,"수입",IF(COUNTIF('설정'!$E$6:$E$30,B821)&gt;0,"지출","항목 확인")))</f>
        <v/>
      </c>
      <c r="H821" s="27">
        <f>IF(A821="","",YEAR(A821))</f>
        <v/>
      </c>
      <c r="I821" s="27">
        <f>IF(A821="","",MONTH(A821))</f>
        <v/>
      </c>
    </row>
    <row r="822">
      <c r="A822" s="22" t="n"/>
      <c r="B822" s="23" t="n"/>
      <c r="C822" s="23" t="n"/>
      <c r="D822" s="23" t="n"/>
      <c r="E822" s="24" t="n"/>
      <c r="F822" s="23" t="n"/>
      <c r="G822" s="26">
        <f>IF(B822="","",IF(COUNTIF('설정'!$B$6:$B$15,B822)&gt;0,"수입",IF(COUNTIF('설정'!$E$6:$E$30,B822)&gt;0,"지출","항목 확인")))</f>
        <v/>
      </c>
      <c r="H822" s="27">
        <f>IF(A822="","",YEAR(A822))</f>
        <v/>
      </c>
      <c r="I822" s="27">
        <f>IF(A822="","",MONTH(A822))</f>
        <v/>
      </c>
    </row>
    <row r="823">
      <c r="A823" s="22" t="n"/>
      <c r="B823" s="23" t="n"/>
      <c r="C823" s="23" t="n"/>
      <c r="D823" s="23" t="n"/>
      <c r="E823" s="24" t="n"/>
      <c r="F823" s="23" t="n"/>
      <c r="G823" s="26">
        <f>IF(B823="","",IF(COUNTIF('설정'!$B$6:$B$15,B823)&gt;0,"수입",IF(COUNTIF('설정'!$E$6:$E$30,B823)&gt;0,"지출","항목 확인")))</f>
        <v/>
      </c>
      <c r="H823" s="27">
        <f>IF(A823="","",YEAR(A823))</f>
        <v/>
      </c>
      <c r="I823" s="27">
        <f>IF(A823="","",MONTH(A823))</f>
        <v/>
      </c>
    </row>
    <row r="824">
      <c r="A824" s="22" t="n"/>
      <c r="B824" s="23" t="n"/>
      <c r="C824" s="23" t="n"/>
      <c r="D824" s="23" t="n"/>
      <c r="E824" s="24" t="n"/>
      <c r="F824" s="23" t="n"/>
      <c r="G824" s="26">
        <f>IF(B824="","",IF(COUNTIF('설정'!$B$6:$B$15,B824)&gt;0,"수입",IF(COUNTIF('설정'!$E$6:$E$30,B824)&gt;0,"지출","항목 확인")))</f>
        <v/>
      </c>
      <c r="H824" s="27">
        <f>IF(A824="","",YEAR(A824))</f>
        <v/>
      </c>
      <c r="I824" s="27">
        <f>IF(A824="","",MONTH(A824))</f>
        <v/>
      </c>
    </row>
    <row r="825">
      <c r="A825" s="22" t="n"/>
      <c r="B825" s="23" t="n"/>
      <c r="C825" s="23" t="n"/>
      <c r="D825" s="23" t="n"/>
      <c r="E825" s="24" t="n"/>
      <c r="F825" s="23" t="n"/>
      <c r="G825" s="26">
        <f>IF(B825="","",IF(COUNTIF('설정'!$B$6:$B$15,B825)&gt;0,"수입",IF(COUNTIF('설정'!$E$6:$E$30,B825)&gt;0,"지출","항목 확인")))</f>
        <v/>
      </c>
      <c r="H825" s="27">
        <f>IF(A825="","",YEAR(A825))</f>
        <v/>
      </c>
      <c r="I825" s="27">
        <f>IF(A825="","",MONTH(A825))</f>
        <v/>
      </c>
    </row>
    <row r="826">
      <c r="A826" s="22" t="n"/>
      <c r="B826" s="23" t="n"/>
      <c r="C826" s="23" t="n"/>
      <c r="D826" s="23" t="n"/>
      <c r="E826" s="24" t="n"/>
      <c r="F826" s="23" t="n"/>
      <c r="G826" s="26">
        <f>IF(B826="","",IF(COUNTIF('설정'!$B$6:$B$15,B826)&gt;0,"수입",IF(COUNTIF('설정'!$E$6:$E$30,B826)&gt;0,"지출","항목 확인")))</f>
        <v/>
      </c>
      <c r="H826" s="27">
        <f>IF(A826="","",YEAR(A826))</f>
        <v/>
      </c>
      <c r="I826" s="27">
        <f>IF(A826="","",MONTH(A826))</f>
        <v/>
      </c>
    </row>
    <row r="827">
      <c r="A827" s="22" t="n"/>
      <c r="B827" s="23" t="n"/>
      <c r="C827" s="23" t="n"/>
      <c r="D827" s="23" t="n"/>
      <c r="E827" s="24" t="n"/>
      <c r="F827" s="23" t="n"/>
      <c r="G827" s="26">
        <f>IF(B827="","",IF(COUNTIF('설정'!$B$6:$B$15,B827)&gt;0,"수입",IF(COUNTIF('설정'!$E$6:$E$30,B827)&gt;0,"지출","항목 확인")))</f>
        <v/>
      </c>
      <c r="H827" s="27">
        <f>IF(A827="","",YEAR(A827))</f>
        <v/>
      </c>
      <c r="I827" s="27">
        <f>IF(A827="","",MONTH(A827))</f>
        <v/>
      </c>
    </row>
    <row r="828">
      <c r="A828" s="22" t="n"/>
      <c r="B828" s="23" t="n"/>
      <c r="C828" s="23" t="n"/>
      <c r="D828" s="23" t="n"/>
      <c r="E828" s="24" t="n"/>
      <c r="F828" s="23" t="n"/>
      <c r="G828" s="26">
        <f>IF(B828="","",IF(COUNTIF('설정'!$B$6:$B$15,B828)&gt;0,"수입",IF(COUNTIF('설정'!$E$6:$E$30,B828)&gt;0,"지출","항목 확인")))</f>
        <v/>
      </c>
      <c r="H828" s="27">
        <f>IF(A828="","",YEAR(A828))</f>
        <v/>
      </c>
      <c r="I828" s="27">
        <f>IF(A828="","",MONTH(A828))</f>
        <v/>
      </c>
    </row>
    <row r="829">
      <c r="A829" s="22" t="n"/>
      <c r="B829" s="23" t="n"/>
      <c r="C829" s="23" t="n"/>
      <c r="D829" s="23" t="n"/>
      <c r="E829" s="24" t="n"/>
      <c r="F829" s="23" t="n"/>
      <c r="G829" s="26">
        <f>IF(B829="","",IF(COUNTIF('설정'!$B$6:$B$15,B829)&gt;0,"수입",IF(COUNTIF('설정'!$E$6:$E$30,B829)&gt;0,"지출","항목 확인")))</f>
        <v/>
      </c>
      <c r="H829" s="27">
        <f>IF(A829="","",YEAR(A829))</f>
        <v/>
      </c>
      <c r="I829" s="27">
        <f>IF(A829="","",MONTH(A829))</f>
        <v/>
      </c>
    </row>
    <row r="830">
      <c r="A830" s="22" t="n"/>
      <c r="B830" s="23" t="n"/>
      <c r="C830" s="23" t="n"/>
      <c r="D830" s="23" t="n"/>
      <c r="E830" s="24" t="n"/>
      <c r="F830" s="23" t="n"/>
      <c r="G830" s="26">
        <f>IF(B830="","",IF(COUNTIF('설정'!$B$6:$B$15,B830)&gt;0,"수입",IF(COUNTIF('설정'!$E$6:$E$30,B830)&gt;0,"지출","항목 확인")))</f>
        <v/>
      </c>
      <c r="H830" s="27">
        <f>IF(A830="","",YEAR(A830))</f>
        <v/>
      </c>
      <c r="I830" s="27">
        <f>IF(A830="","",MONTH(A830))</f>
        <v/>
      </c>
    </row>
    <row r="831">
      <c r="A831" s="22" t="n"/>
      <c r="B831" s="23" t="n"/>
      <c r="C831" s="23" t="n"/>
      <c r="D831" s="23" t="n"/>
      <c r="E831" s="24" t="n"/>
      <c r="F831" s="23" t="n"/>
      <c r="G831" s="26">
        <f>IF(B831="","",IF(COUNTIF('설정'!$B$6:$B$15,B831)&gt;0,"수입",IF(COUNTIF('설정'!$E$6:$E$30,B831)&gt;0,"지출","항목 확인")))</f>
        <v/>
      </c>
      <c r="H831" s="27">
        <f>IF(A831="","",YEAR(A831))</f>
        <v/>
      </c>
      <c r="I831" s="27">
        <f>IF(A831="","",MONTH(A831))</f>
        <v/>
      </c>
    </row>
    <row r="832">
      <c r="A832" s="22" t="n"/>
      <c r="B832" s="23" t="n"/>
      <c r="C832" s="23" t="n"/>
      <c r="D832" s="23" t="n"/>
      <c r="E832" s="24" t="n"/>
      <c r="F832" s="23" t="n"/>
      <c r="G832" s="26">
        <f>IF(B832="","",IF(COUNTIF('설정'!$B$6:$B$15,B832)&gt;0,"수입",IF(COUNTIF('설정'!$E$6:$E$30,B832)&gt;0,"지출","항목 확인")))</f>
        <v/>
      </c>
      <c r="H832" s="27">
        <f>IF(A832="","",YEAR(A832))</f>
        <v/>
      </c>
      <c r="I832" s="27">
        <f>IF(A832="","",MONTH(A832))</f>
        <v/>
      </c>
    </row>
    <row r="833">
      <c r="A833" s="22" t="n"/>
      <c r="B833" s="23" t="n"/>
      <c r="C833" s="23" t="n"/>
      <c r="D833" s="23" t="n"/>
      <c r="E833" s="24" t="n"/>
      <c r="F833" s="23" t="n"/>
      <c r="G833" s="26">
        <f>IF(B833="","",IF(COUNTIF('설정'!$B$6:$B$15,B833)&gt;0,"수입",IF(COUNTIF('설정'!$E$6:$E$30,B833)&gt;0,"지출","항목 확인")))</f>
        <v/>
      </c>
      <c r="H833" s="27">
        <f>IF(A833="","",YEAR(A833))</f>
        <v/>
      </c>
      <c r="I833" s="27">
        <f>IF(A833="","",MONTH(A833))</f>
        <v/>
      </c>
    </row>
    <row r="834">
      <c r="A834" s="22" t="n"/>
      <c r="B834" s="23" t="n"/>
      <c r="C834" s="23" t="n"/>
      <c r="D834" s="23" t="n"/>
      <c r="E834" s="24" t="n"/>
      <c r="F834" s="23" t="n"/>
      <c r="G834" s="26">
        <f>IF(B834="","",IF(COUNTIF('설정'!$B$6:$B$15,B834)&gt;0,"수입",IF(COUNTIF('설정'!$E$6:$E$30,B834)&gt;0,"지출","항목 확인")))</f>
        <v/>
      </c>
      <c r="H834" s="27">
        <f>IF(A834="","",YEAR(A834))</f>
        <v/>
      </c>
      <c r="I834" s="27">
        <f>IF(A834="","",MONTH(A834))</f>
        <v/>
      </c>
    </row>
    <row r="835">
      <c r="A835" s="22" t="n"/>
      <c r="B835" s="23" t="n"/>
      <c r="C835" s="23" t="n"/>
      <c r="D835" s="23" t="n"/>
      <c r="E835" s="24" t="n"/>
      <c r="F835" s="23" t="n"/>
      <c r="G835" s="26">
        <f>IF(B835="","",IF(COUNTIF('설정'!$B$6:$B$15,B835)&gt;0,"수입",IF(COUNTIF('설정'!$E$6:$E$30,B835)&gt;0,"지출","항목 확인")))</f>
        <v/>
      </c>
      <c r="H835" s="27">
        <f>IF(A835="","",YEAR(A835))</f>
        <v/>
      </c>
      <c r="I835" s="27">
        <f>IF(A835="","",MONTH(A835))</f>
        <v/>
      </c>
    </row>
    <row r="836">
      <c r="A836" s="22" t="n"/>
      <c r="B836" s="23" t="n"/>
      <c r="C836" s="23" t="n"/>
      <c r="D836" s="23" t="n"/>
      <c r="E836" s="24" t="n"/>
      <c r="F836" s="23" t="n"/>
      <c r="G836" s="26">
        <f>IF(B836="","",IF(COUNTIF('설정'!$B$6:$B$15,B836)&gt;0,"수입",IF(COUNTIF('설정'!$E$6:$E$30,B836)&gt;0,"지출","항목 확인")))</f>
        <v/>
      </c>
      <c r="H836" s="27">
        <f>IF(A836="","",YEAR(A836))</f>
        <v/>
      </c>
      <c r="I836" s="27">
        <f>IF(A836="","",MONTH(A836))</f>
        <v/>
      </c>
    </row>
    <row r="837">
      <c r="A837" s="22" t="n"/>
      <c r="B837" s="23" t="n"/>
      <c r="C837" s="23" t="n"/>
      <c r="D837" s="23" t="n"/>
      <c r="E837" s="24" t="n"/>
      <c r="F837" s="23" t="n"/>
      <c r="G837" s="26">
        <f>IF(B837="","",IF(COUNTIF('설정'!$B$6:$B$15,B837)&gt;0,"수입",IF(COUNTIF('설정'!$E$6:$E$30,B837)&gt;0,"지출","항목 확인")))</f>
        <v/>
      </c>
      <c r="H837" s="27">
        <f>IF(A837="","",YEAR(A837))</f>
        <v/>
      </c>
      <c r="I837" s="27">
        <f>IF(A837="","",MONTH(A837))</f>
        <v/>
      </c>
    </row>
    <row r="838">
      <c r="A838" s="22" t="n"/>
      <c r="B838" s="23" t="n"/>
      <c r="C838" s="23" t="n"/>
      <c r="D838" s="23" t="n"/>
      <c r="E838" s="24" t="n"/>
      <c r="F838" s="23" t="n"/>
      <c r="G838" s="26">
        <f>IF(B838="","",IF(COUNTIF('설정'!$B$6:$B$15,B838)&gt;0,"수입",IF(COUNTIF('설정'!$E$6:$E$30,B838)&gt;0,"지출","항목 확인")))</f>
        <v/>
      </c>
      <c r="H838" s="27">
        <f>IF(A838="","",YEAR(A838))</f>
        <v/>
      </c>
      <c r="I838" s="27">
        <f>IF(A838="","",MONTH(A838))</f>
        <v/>
      </c>
    </row>
    <row r="839">
      <c r="A839" s="22" t="n"/>
      <c r="B839" s="23" t="n"/>
      <c r="C839" s="23" t="n"/>
      <c r="D839" s="23" t="n"/>
      <c r="E839" s="24" t="n"/>
      <c r="F839" s="23" t="n"/>
      <c r="G839" s="26">
        <f>IF(B839="","",IF(COUNTIF('설정'!$B$6:$B$15,B839)&gt;0,"수입",IF(COUNTIF('설정'!$E$6:$E$30,B839)&gt;0,"지출","항목 확인")))</f>
        <v/>
      </c>
      <c r="H839" s="27">
        <f>IF(A839="","",YEAR(A839))</f>
        <v/>
      </c>
      <c r="I839" s="27">
        <f>IF(A839="","",MONTH(A839))</f>
        <v/>
      </c>
    </row>
    <row r="840">
      <c r="A840" s="22" t="n"/>
      <c r="B840" s="23" t="n"/>
      <c r="C840" s="23" t="n"/>
      <c r="D840" s="23" t="n"/>
      <c r="E840" s="24" t="n"/>
      <c r="F840" s="23" t="n"/>
      <c r="G840" s="26">
        <f>IF(B840="","",IF(COUNTIF('설정'!$B$6:$B$15,B840)&gt;0,"수입",IF(COUNTIF('설정'!$E$6:$E$30,B840)&gt;0,"지출","항목 확인")))</f>
        <v/>
      </c>
      <c r="H840" s="27">
        <f>IF(A840="","",YEAR(A840))</f>
        <v/>
      </c>
      <c r="I840" s="27">
        <f>IF(A840="","",MONTH(A840))</f>
        <v/>
      </c>
    </row>
    <row r="841">
      <c r="A841" s="22" t="n"/>
      <c r="B841" s="23" t="n"/>
      <c r="C841" s="23" t="n"/>
      <c r="D841" s="23" t="n"/>
      <c r="E841" s="24" t="n"/>
      <c r="F841" s="23" t="n"/>
      <c r="G841" s="26">
        <f>IF(B841="","",IF(COUNTIF('설정'!$B$6:$B$15,B841)&gt;0,"수입",IF(COUNTIF('설정'!$E$6:$E$30,B841)&gt;0,"지출","항목 확인")))</f>
        <v/>
      </c>
      <c r="H841" s="27">
        <f>IF(A841="","",YEAR(A841))</f>
        <v/>
      </c>
      <c r="I841" s="27">
        <f>IF(A841="","",MONTH(A841))</f>
        <v/>
      </c>
    </row>
    <row r="842">
      <c r="A842" s="22" t="n"/>
      <c r="B842" s="23" t="n"/>
      <c r="C842" s="23" t="n"/>
      <c r="D842" s="23" t="n"/>
      <c r="E842" s="24" t="n"/>
      <c r="F842" s="23" t="n"/>
      <c r="G842" s="26">
        <f>IF(B842="","",IF(COUNTIF('설정'!$B$6:$B$15,B842)&gt;0,"수입",IF(COUNTIF('설정'!$E$6:$E$30,B842)&gt;0,"지출","항목 확인")))</f>
        <v/>
      </c>
      <c r="H842" s="27">
        <f>IF(A842="","",YEAR(A842))</f>
        <v/>
      </c>
      <c r="I842" s="27">
        <f>IF(A842="","",MONTH(A842))</f>
        <v/>
      </c>
    </row>
    <row r="843">
      <c r="A843" s="22" t="n"/>
      <c r="B843" s="23" t="n"/>
      <c r="C843" s="23" t="n"/>
      <c r="D843" s="23" t="n"/>
      <c r="E843" s="24" t="n"/>
      <c r="F843" s="23" t="n"/>
      <c r="G843" s="26">
        <f>IF(B843="","",IF(COUNTIF('설정'!$B$6:$B$15,B843)&gt;0,"수입",IF(COUNTIF('설정'!$E$6:$E$30,B843)&gt;0,"지출","항목 확인")))</f>
        <v/>
      </c>
      <c r="H843" s="27">
        <f>IF(A843="","",YEAR(A843))</f>
        <v/>
      </c>
      <c r="I843" s="27">
        <f>IF(A843="","",MONTH(A843))</f>
        <v/>
      </c>
    </row>
    <row r="844">
      <c r="A844" s="22" t="n"/>
      <c r="B844" s="23" t="n"/>
      <c r="C844" s="23" t="n"/>
      <c r="D844" s="23" t="n"/>
      <c r="E844" s="24" t="n"/>
      <c r="F844" s="23" t="n"/>
      <c r="G844" s="26">
        <f>IF(B844="","",IF(COUNTIF('설정'!$B$6:$B$15,B844)&gt;0,"수입",IF(COUNTIF('설정'!$E$6:$E$30,B844)&gt;0,"지출","항목 확인")))</f>
        <v/>
      </c>
      <c r="H844" s="27">
        <f>IF(A844="","",YEAR(A844))</f>
        <v/>
      </c>
      <c r="I844" s="27">
        <f>IF(A844="","",MONTH(A844))</f>
        <v/>
      </c>
    </row>
    <row r="845">
      <c r="A845" s="22" t="n"/>
      <c r="B845" s="23" t="n"/>
      <c r="C845" s="23" t="n"/>
      <c r="D845" s="23" t="n"/>
      <c r="E845" s="24" t="n"/>
      <c r="F845" s="23" t="n"/>
      <c r="G845" s="26">
        <f>IF(B845="","",IF(COUNTIF('설정'!$B$6:$B$15,B845)&gt;0,"수입",IF(COUNTIF('설정'!$E$6:$E$30,B845)&gt;0,"지출","항목 확인")))</f>
        <v/>
      </c>
      <c r="H845" s="27">
        <f>IF(A845="","",YEAR(A845))</f>
        <v/>
      </c>
      <c r="I845" s="27">
        <f>IF(A845="","",MONTH(A845))</f>
        <v/>
      </c>
    </row>
    <row r="846">
      <c r="A846" s="22" t="n"/>
      <c r="B846" s="23" t="n"/>
      <c r="C846" s="23" t="n"/>
      <c r="D846" s="23" t="n"/>
      <c r="E846" s="24" t="n"/>
      <c r="F846" s="23" t="n"/>
      <c r="G846" s="26">
        <f>IF(B846="","",IF(COUNTIF('설정'!$B$6:$B$15,B846)&gt;0,"수입",IF(COUNTIF('설정'!$E$6:$E$30,B846)&gt;0,"지출","항목 확인")))</f>
        <v/>
      </c>
      <c r="H846" s="27">
        <f>IF(A846="","",YEAR(A846))</f>
        <v/>
      </c>
      <c r="I846" s="27">
        <f>IF(A846="","",MONTH(A846))</f>
        <v/>
      </c>
    </row>
    <row r="847">
      <c r="A847" s="22" t="n"/>
      <c r="B847" s="23" t="n"/>
      <c r="C847" s="23" t="n"/>
      <c r="D847" s="23" t="n"/>
      <c r="E847" s="24" t="n"/>
      <c r="F847" s="23" t="n"/>
      <c r="G847" s="26">
        <f>IF(B847="","",IF(COUNTIF('설정'!$B$6:$B$15,B847)&gt;0,"수입",IF(COUNTIF('설정'!$E$6:$E$30,B847)&gt;0,"지출","항목 확인")))</f>
        <v/>
      </c>
      <c r="H847" s="27">
        <f>IF(A847="","",YEAR(A847))</f>
        <v/>
      </c>
      <c r="I847" s="27">
        <f>IF(A847="","",MONTH(A847))</f>
        <v/>
      </c>
    </row>
    <row r="848">
      <c r="A848" s="22" t="n"/>
      <c r="B848" s="23" t="n"/>
      <c r="C848" s="23" t="n"/>
      <c r="D848" s="23" t="n"/>
      <c r="E848" s="24" t="n"/>
      <c r="F848" s="23" t="n"/>
      <c r="G848" s="26">
        <f>IF(B848="","",IF(COUNTIF('설정'!$B$6:$B$15,B848)&gt;0,"수입",IF(COUNTIF('설정'!$E$6:$E$30,B848)&gt;0,"지출","항목 확인")))</f>
        <v/>
      </c>
      <c r="H848" s="27">
        <f>IF(A848="","",YEAR(A848))</f>
        <v/>
      </c>
      <c r="I848" s="27">
        <f>IF(A848="","",MONTH(A848))</f>
        <v/>
      </c>
    </row>
    <row r="849">
      <c r="A849" s="22" t="n"/>
      <c r="B849" s="23" t="n"/>
      <c r="C849" s="23" t="n"/>
      <c r="D849" s="23" t="n"/>
      <c r="E849" s="24" t="n"/>
      <c r="F849" s="23" t="n"/>
      <c r="G849" s="26">
        <f>IF(B849="","",IF(COUNTIF('설정'!$B$6:$B$15,B849)&gt;0,"수입",IF(COUNTIF('설정'!$E$6:$E$30,B849)&gt;0,"지출","항목 확인")))</f>
        <v/>
      </c>
      <c r="H849" s="27">
        <f>IF(A849="","",YEAR(A849))</f>
        <v/>
      </c>
      <c r="I849" s="27">
        <f>IF(A849="","",MONTH(A849))</f>
        <v/>
      </c>
    </row>
    <row r="850">
      <c r="A850" s="22" t="n"/>
      <c r="B850" s="23" t="n"/>
      <c r="C850" s="23" t="n"/>
      <c r="D850" s="23" t="n"/>
      <c r="E850" s="24" t="n"/>
      <c r="F850" s="23" t="n"/>
      <c r="G850" s="26">
        <f>IF(B850="","",IF(COUNTIF('설정'!$B$6:$B$15,B850)&gt;0,"수입",IF(COUNTIF('설정'!$E$6:$E$30,B850)&gt;0,"지출","항목 확인")))</f>
        <v/>
      </c>
      <c r="H850" s="27">
        <f>IF(A850="","",YEAR(A850))</f>
        <v/>
      </c>
      <c r="I850" s="27">
        <f>IF(A850="","",MONTH(A850))</f>
        <v/>
      </c>
    </row>
    <row r="851">
      <c r="A851" s="22" t="n"/>
      <c r="B851" s="23" t="n"/>
      <c r="C851" s="23" t="n"/>
      <c r="D851" s="23" t="n"/>
      <c r="E851" s="24" t="n"/>
      <c r="F851" s="23" t="n"/>
      <c r="G851" s="26">
        <f>IF(B851="","",IF(COUNTIF('설정'!$B$6:$B$15,B851)&gt;0,"수입",IF(COUNTIF('설정'!$E$6:$E$30,B851)&gt;0,"지출","항목 확인")))</f>
        <v/>
      </c>
      <c r="H851" s="27">
        <f>IF(A851="","",YEAR(A851))</f>
        <v/>
      </c>
      <c r="I851" s="27">
        <f>IF(A851="","",MONTH(A851))</f>
        <v/>
      </c>
    </row>
    <row r="852">
      <c r="A852" s="22" t="n"/>
      <c r="B852" s="23" t="n"/>
      <c r="C852" s="23" t="n"/>
      <c r="D852" s="23" t="n"/>
      <c r="E852" s="24" t="n"/>
      <c r="F852" s="23" t="n"/>
      <c r="G852" s="26">
        <f>IF(B852="","",IF(COUNTIF('설정'!$B$6:$B$15,B852)&gt;0,"수입",IF(COUNTIF('설정'!$E$6:$E$30,B852)&gt;0,"지출","항목 확인")))</f>
        <v/>
      </c>
      <c r="H852" s="27">
        <f>IF(A852="","",YEAR(A852))</f>
        <v/>
      </c>
      <c r="I852" s="27">
        <f>IF(A852="","",MONTH(A852))</f>
        <v/>
      </c>
    </row>
    <row r="853">
      <c r="A853" s="22" t="n"/>
      <c r="B853" s="23" t="n"/>
      <c r="C853" s="23" t="n"/>
      <c r="D853" s="23" t="n"/>
      <c r="E853" s="24" t="n"/>
      <c r="F853" s="23" t="n"/>
      <c r="G853" s="26">
        <f>IF(B853="","",IF(COUNTIF('설정'!$B$6:$B$15,B853)&gt;0,"수입",IF(COUNTIF('설정'!$E$6:$E$30,B853)&gt;0,"지출","항목 확인")))</f>
        <v/>
      </c>
      <c r="H853" s="27">
        <f>IF(A853="","",YEAR(A853))</f>
        <v/>
      </c>
      <c r="I853" s="27">
        <f>IF(A853="","",MONTH(A853))</f>
        <v/>
      </c>
    </row>
    <row r="854">
      <c r="A854" s="22" t="n"/>
      <c r="B854" s="23" t="n"/>
      <c r="C854" s="23" t="n"/>
      <c r="D854" s="23" t="n"/>
      <c r="E854" s="24" t="n"/>
      <c r="F854" s="23" t="n"/>
      <c r="G854" s="26">
        <f>IF(B854="","",IF(COUNTIF('설정'!$B$6:$B$15,B854)&gt;0,"수입",IF(COUNTIF('설정'!$E$6:$E$30,B854)&gt;0,"지출","항목 확인")))</f>
        <v/>
      </c>
      <c r="H854" s="27">
        <f>IF(A854="","",YEAR(A854))</f>
        <v/>
      </c>
      <c r="I854" s="27">
        <f>IF(A854="","",MONTH(A854))</f>
        <v/>
      </c>
    </row>
    <row r="855">
      <c r="A855" s="22" t="n"/>
      <c r="B855" s="23" t="n"/>
      <c r="C855" s="23" t="n"/>
      <c r="D855" s="23" t="n"/>
      <c r="E855" s="24" t="n"/>
      <c r="F855" s="23" t="n"/>
      <c r="G855" s="26">
        <f>IF(B855="","",IF(COUNTIF('설정'!$B$6:$B$15,B855)&gt;0,"수입",IF(COUNTIF('설정'!$E$6:$E$30,B855)&gt;0,"지출","항목 확인")))</f>
        <v/>
      </c>
      <c r="H855" s="27">
        <f>IF(A855="","",YEAR(A855))</f>
        <v/>
      </c>
      <c r="I855" s="27">
        <f>IF(A855="","",MONTH(A855))</f>
        <v/>
      </c>
    </row>
    <row r="856">
      <c r="A856" s="22" t="n"/>
      <c r="B856" s="23" t="n"/>
      <c r="C856" s="23" t="n"/>
      <c r="D856" s="23" t="n"/>
      <c r="E856" s="24" t="n"/>
      <c r="F856" s="23" t="n"/>
      <c r="G856" s="26">
        <f>IF(B856="","",IF(COUNTIF('설정'!$B$6:$B$15,B856)&gt;0,"수입",IF(COUNTIF('설정'!$E$6:$E$30,B856)&gt;0,"지출","항목 확인")))</f>
        <v/>
      </c>
      <c r="H856" s="27">
        <f>IF(A856="","",YEAR(A856))</f>
        <v/>
      </c>
      <c r="I856" s="27">
        <f>IF(A856="","",MONTH(A856))</f>
        <v/>
      </c>
    </row>
    <row r="857">
      <c r="A857" s="22" t="n"/>
      <c r="B857" s="23" t="n"/>
      <c r="C857" s="23" t="n"/>
      <c r="D857" s="23" t="n"/>
      <c r="E857" s="24" t="n"/>
      <c r="F857" s="23" t="n"/>
      <c r="G857" s="26">
        <f>IF(B857="","",IF(COUNTIF('설정'!$B$6:$B$15,B857)&gt;0,"수입",IF(COUNTIF('설정'!$E$6:$E$30,B857)&gt;0,"지출","항목 확인")))</f>
        <v/>
      </c>
      <c r="H857" s="27">
        <f>IF(A857="","",YEAR(A857))</f>
        <v/>
      </c>
      <c r="I857" s="27">
        <f>IF(A857="","",MONTH(A857))</f>
        <v/>
      </c>
    </row>
    <row r="858">
      <c r="A858" s="22" t="n"/>
      <c r="B858" s="23" t="n"/>
      <c r="C858" s="23" t="n"/>
      <c r="D858" s="23" t="n"/>
      <c r="E858" s="24" t="n"/>
      <c r="F858" s="23" t="n"/>
      <c r="G858" s="26">
        <f>IF(B858="","",IF(COUNTIF('설정'!$B$6:$B$15,B858)&gt;0,"수입",IF(COUNTIF('설정'!$E$6:$E$30,B858)&gt;0,"지출","항목 확인")))</f>
        <v/>
      </c>
      <c r="H858" s="27">
        <f>IF(A858="","",YEAR(A858))</f>
        <v/>
      </c>
      <c r="I858" s="27">
        <f>IF(A858="","",MONTH(A858))</f>
        <v/>
      </c>
    </row>
    <row r="859">
      <c r="A859" s="22" t="n"/>
      <c r="B859" s="23" t="n"/>
      <c r="C859" s="23" t="n"/>
      <c r="D859" s="23" t="n"/>
      <c r="E859" s="24" t="n"/>
      <c r="F859" s="23" t="n"/>
      <c r="G859" s="26">
        <f>IF(B859="","",IF(COUNTIF('설정'!$B$6:$B$15,B859)&gt;0,"수입",IF(COUNTIF('설정'!$E$6:$E$30,B859)&gt;0,"지출","항목 확인")))</f>
        <v/>
      </c>
      <c r="H859" s="27">
        <f>IF(A859="","",YEAR(A859))</f>
        <v/>
      </c>
      <c r="I859" s="27">
        <f>IF(A859="","",MONTH(A859))</f>
        <v/>
      </c>
    </row>
    <row r="860">
      <c r="A860" s="22" t="n"/>
      <c r="B860" s="23" t="n"/>
      <c r="C860" s="23" t="n"/>
      <c r="D860" s="23" t="n"/>
      <c r="E860" s="24" t="n"/>
      <c r="F860" s="23" t="n"/>
      <c r="G860" s="26">
        <f>IF(B860="","",IF(COUNTIF('설정'!$B$6:$B$15,B860)&gt;0,"수입",IF(COUNTIF('설정'!$E$6:$E$30,B860)&gt;0,"지출","항목 확인")))</f>
        <v/>
      </c>
      <c r="H860" s="27">
        <f>IF(A860="","",YEAR(A860))</f>
        <v/>
      </c>
      <c r="I860" s="27">
        <f>IF(A860="","",MONTH(A860))</f>
        <v/>
      </c>
    </row>
    <row r="861">
      <c r="A861" s="22" t="n"/>
      <c r="B861" s="23" t="n"/>
      <c r="C861" s="23" t="n"/>
      <c r="D861" s="23" t="n"/>
      <c r="E861" s="24" t="n"/>
      <c r="F861" s="23" t="n"/>
      <c r="G861" s="26">
        <f>IF(B861="","",IF(COUNTIF('설정'!$B$6:$B$15,B861)&gt;0,"수입",IF(COUNTIF('설정'!$E$6:$E$30,B861)&gt;0,"지출","항목 확인")))</f>
        <v/>
      </c>
      <c r="H861" s="27">
        <f>IF(A861="","",YEAR(A861))</f>
        <v/>
      </c>
      <c r="I861" s="27">
        <f>IF(A861="","",MONTH(A861))</f>
        <v/>
      </c>
    </row>
    <row r="862">
      <c r="A862" s="22" t="n"/>
      <c r="B862" s="23" t="n"/>
      <c r="C862" s="23" t="n"/>
      <c r="D862" s="23" t="n"/>
      <c r="E862" s="24" t="n"/>
      <c r="F862" s="23" t="n"/>
      <c r="G862" s="26">
        <f>IF(B862="","",IF(COUNTIF('설정'!$B$6:$B$15,B862)&gt;0,"수입",IF(COUNTIF('설정'!$E$6:$E$30,B862)&gt;0,"지출","항목 확인")))</f>
        <v/>
      </c>
      <c r="H862" s="27">
        <f>IF(A862="","",YEAR(A862))</f>
        <v/>
      </c>
      <c r="I862" s="27">
        <f>IF(A862="","",MONTH(A862))</f>
        <v/>
      </c>
    </row>
    <row r="863">
      <c r="A863" s="22" t="n"/>
      <c r="B863" s="23" t="n"/>
      <c r="C863" s="23" t="n"/>
      <c r="D863" s="23" t="n"/>
      <c r="E863" s="24" t="n"/>
      <c r="F863" s="23" t="n"/>
      <c r="G863" s="26">
        <f>IF(B863="","",IF(COUNTIF('설정'!$B$6:$B$15,B863)&gt;0,"수입",IF(COUNTIF('설정'!$E$6:$E$30,B863)&gt;0,"지출","항목 확인")))</f>
        <v/>
      </c>
      <c r="H863" s="27">
        <f>IF(A863="","",YEAR(A863))</f>
        <v/>
      </c>
      <c r="I863" s="27">
        <f>IF(A863="","",MONTH(A863))</f>
        <v/>
      </c>
    </row>
    <row r="864">
      <c r="A864" s="22" t="n"/>
      <c r="B864" s="23" t="n"/>
      <c r="C864" s="23" t="n"/>
      <c r="D864" s="23" t="n"/>
      <c r="E864" s="24" t="n"/>
      <c r="F864" s="23" t="n"/>
      <c r="G864" s="26">
        <f>IF(B864="","",IF(COUNTIF('설정'!$B$6:$B$15,B864)&gt;0,"수입",IF(COUNTIF('설정'!$E$6:$E$30,B864)&gt;0,"지출","항목 확인")))</f>
        <v/>
      </c>
      <c r="H864" s="27">
        <f>IF(A864="","",YEAR(A864))</f>
        <v/>
      </c>
      <c r="I864" s="27">
        <f>IF(A864="","",MONTH(A864))</f>
        <v/>
      </c>
    </row>
    <row r="865">
      <c r="A865" s="22" t="n"/>
      <c r="B865" s="23" t="n"/>
      <c r="C865" s="23" t="n"/>
      <c r="D865" s="23" t="n"/>
      <c r="E865" s="24" t="n"/>
      <c r="F865" s="23" t="n"/>
      <c r="G865" s="26">
        <f>IF(B865="","",IF(COUNTIF('설정'!$B$6:$B$15,B865)&gt;0,"수입",IF(COUNTIF('설정'!$E$6:$E$30,B865)&gt;0,"지출","항목 확인")))</f>
        <v/>
      </c>
      <c r="H865" s="27">
        <f>IF(A865="","",YEAR(A865))</f>
        <v/>
      </c>
      <c r="I865" s="27">
        <f>IF(A865="","",MONTH(A865))</f>
        <v/>
      </c>
    </row>
    <row r="866">
      <c r="A866" s="22" t="n"/>
      <c r="B866" s="23" t="n"/>
      <c r="C866" s="23" t="n"/>
      <c r="D866" s="23" t="n"/>
      <c r="E866" s="24" t="n"/>
      <c r="F866" s="23" t="n"/>
      <c r="G866" s="26">
        <f>IF(B866="","",IF(COUNTIF('설정'!$B$6:$B$15,B866)&gt;0,"수입",IF(COUNTIF('설정'!$E$6:$E$30,B866)&gt;0,"지출","항목 확인")))</f>
        <v/>
      </c>
      <c r="H866" s="27">
        <f>IF(A866="","",YEAR(A866))</f>
        <v/>
      </c>
      <c r="I866" s="27">
        <f>IF(A866="","",MONTH(A866))</f>
        <v/>
      </c>
    </row>
    <row r="867">
      <c r="A867" s="22" t="n"/>
      <c r="B867" s="23" t="n"/>
      <c r="C867" s="23" t="n"/>
      <c r="D867" s="23" t="n"/>
      <c r="E867" s="24" t="n"/>
      <c r="F867" s="23" t="n"/>
      <c r="G867" s="26">
        <f>IF(B867="","",IF(COUNTIF('설정'!$B$6:$B$15,B867)&gt;0,"수입",IF(COUNTIF('설정'!$E$6:$E$30,B867)&gt;0,"지출","항목 확인")))</f>
        <v/>
      </c>
      <c r="H867" s="27">
        <f>IF(A867="","",YEAR(A867))</f>
        <v/>
      </c>
      <c r="I867" s="27">
        <f>IF(A867="","",MONTH(A867))</f>
        <v/>
      </c>
    </row>
    <row r="868">
      <c r="A868" s="22" t="n"/>
      <c r="B868" s="23" t="n"/>
      <c r="C868" s="23" t="n"/>
      <c r="D868" s="23" t="n"/>
      <c r="E868" s="24" t="n"/>
      <c r="F868" s="23" t="n"/>
      <c r="G868" s="26">
        <f>IF(B868="","",IF(COUNTIF('설정'!$B$6:$B$15,B868)&gt;0,"수입",IF(COUNTIF('설정'!$E$6:$E$30,B868)&gt;0,"지출","항목 확인")))</f>
        <v/>
      </c>
      <c r="H868" s="27">
        <f>IF(A868="","",YEAR(A868))</f>
        <v/>
      </c>
      <c r="I868" s="27">
        <f>IF(A868="","",MONTH(A868))</f>
        <v/>
      </c>
    </row>
    <row r="869">
      <c r="A869" s="22" t="n"/>
      <c r="B869" s="23" t="n"/>
      <c r="C869" s="23" t="n"/>
      <c r="D869" s="23" t="n"/>
      <c r="E869" s="24" t="n"/>
      <c r="F869" s="23" t="n"/>
      <c r="G869" s="26">
        <f>IF(B869="","",IF(COUNTIF('설정'!$B$6:$B$15,B869)&gt;0,"수입",IF(COUNTIF('설정'!$E$6:$E$30,B869)&gt;0,"지출","항목 확인")))</f>
        <v/>
      </c>
      <c r="H869" s="27">
        <f>IF(A869="","",YEAR(A869))</f>
        <v/>
      </c>
      <c r="I869" s="27">
        <f>IF(A869="","",MONTH(A869))</f>
        <v/>
      </c>
    </row>
    <row r="870">
      <c r="A870" s="22" t="n"/>
      <c r="B870" s="23" t="n"/>
      <c r="C870" s="23" t="n"/>
      <c r="D870" s="23" t="n"/>
      <c r="E870" s="24" t="n"/>
      <c r="F870" s="23" t="n"/>
      <c r="G870" s="26">
        <f>IF(B870="","",IF(COUNTIF('설정'!$B$6:$B$15,B870)&gt;0,"수입",IF(COUNTIF('설정'!$E$6:$E$30,B870)&gt;0,"지출","항목 확인")))</f>
        <v/>
      </c>
      <c r="H870" s="27">
        <f>IF(A870="","",YEAR(A870))</f>
        <v/>
      </c>
      <c r="I870" s="27">
        <f>IF(A870="","",MONTH(A870))</f>
        <v/>
      </c>
    </row>
    <row r="871">
      <c r="A871" s="22" t="n"/>
      <c r="B871" s="23" t="n"/>
      <c r="C871" s="23" t="n"/>
      <c r="D871" s="23" t="n"/>
      <c r="E871" s="24" t="n"/>
      <c r="F871" s="23" t="n"/>
      <c r="G871" s="26">
        <f>IF(B871="","",IF(COUNTIF('설정'!$B$6:$B$15,B871)&gt;0,"수입",IF(COUNTIF('설정'!$E$6:$E$30,B871)&gt;0,"지출","항목 확인")))</f>
        <v/>
      </c>
      <c r="H871" s="27">
        <f>IF(A871="","",YEAR(A871))</f>
        <v/>
      </c>
      <c r="I871" s="27">
        <f>IF(A871="","",MONTH(A871))</f>
        <v/>
      </c>
    </row>
    <row r="872">
      <c r="A872" s="22" t="n"/>
      <c r="B872" s="23" t="n"/>
      <c r="C872" s="23" t="n"/>
      <c r="D872" s="23" t="n"/>
      <c r="E872" s="24" t="n"/>
      <c r="F872" s="23" t="n"/>
      <c r="G872" s="26">
        <f>IF(B872="","",IF(COUNTIF('설정'!$B$6:$B$15,B872)&gt;0,"수입",IF(COUNTIF('설정'!$E$6:$E$30,B872)&gt;0,"지출","항목 확인")))</f>
        <v/>
      </c>
      <c r="H872" s="27">
        <f>IF(A872="","",YEAR(A872))</f>
        <v/>
      </c>
      <c r="I872" s="27">
        <f>IF(A872="","",MONTH(A872))</f>
        <v/>
      </c>
    </row>
    <row r="873">
      <c r="A873" s="22" t="n"/>
      <c r="B873" s="23" t="n"/>
      <c r="C873" s="23" t="n"/>
      <c r="D873" s="23" t="n"/>
      <c r="E873" s="24" t="n"/>
      <c r="F873" s="23" t="n"/>
      <c r="G873" s="26">
        <f>IF(B873="","",IF(COUNTIF('설정'!$B$6:$B$15,B873)&gt;0,"수입",IF(COUNTIF('설정'!$E$6:$E$30,B873)&gt;0,"지출","항목 확인")))</f>
        <v/>
      </c>
      <c r="H873" s="27">
        <f>IF(A873="","",YEAR(A873))</f>
        <v/>
      </c>
      <c r="I873" s="27">
        <f>IF(A873="","",MONTH(A873))</f>
        <v/>
      </c>
    </row>
    <row r="874">
      <c r="A874" s="22" t="n"/>
      <c r="B874" s="23" t="n"/>
      <c r="C874" s="23" t="n"/>
      <c r="D874" s="23" t="n"/>
      <c r="E874" s="24" t="n"/>
      <c r="F874" s="23" t="n"/>
      <c r="G874" s="26">
        <f>IF(B874="","",IF(COUNTIF('설정'!$B$6:$B$15,B874)&gt;0,"수입",IF(COUNTIF('설정'!$E$6:$E$30,B874)&gt;0,"지출","항목 확인")))</f>
        <v/>
      </c>
      <c r="H874" s="27">
        <f>IF(A874="","",YEAR(A874))</f>
        <v/>
      </c>
      <c r="I874" s="27">
        <f>IF(A874="","",MONTH(A874))</f>
        <v/>
      </c>
    </row>
    <row r="875">
      <c r="A875" s="22" t="n"/>
      <c r="B875" s="23" t="n"/>
      <c r="C875" s="23" t="n"/>
      <c r="D875" s="23" t="n"/>
      <c r="E875" s="24" t="n"/>
      <c r="F875" s="23" t="n"/>
      <c r="G875" s="26">
        <f>IF(B875="","",IF(COUNTIF('설정'!$B$6:$B$15,B875)&gt;0,"수입",IF(COUNTIF('설정'!$E$6:$E$30,B875)&gt;0,"지출","항목 확인")))</f>
        <v/>
      </c>
      <c r="H875" s="27">
        <f>IF(A875="","",YEAR(A875))</f>
        <v/>
      </c>
      <c r="I875" s="27">
        <f>IF(A875="","",MONTH(A875))</f>
        <v/>
      </c>
    </row>
    <row r="876">
      <c r="A876" s="22" t="n"/>
      <c r="B876" s="23" t="n"/>
      <c r="C876" s="23" t="n"/>
      <c r="D876" s="23" t="n"/>
      <c r="E876" s="24" t="n"/>
      <c r="F876" s="23" t="n"/>
      <c r="G876" s="26">
        <f>IF(B876="","",IF(COUNTIF('설정'!$B$6:$B$15,B876)&gt;0,"수입",IF(COUNTIF('설정'!$E$6:$E$30,B876)&gt;0,"지출","항목 확인")))</f>
        <v/>
      </c>
      <c r="H876" s="27">
        <f>IF(A876="","",YEAR(A876))</f>
        <v/>
      </c>
      <c r="I876" s="27">
        <f>IF(A876="","",MONTH(A876))</f>
        <v/>
      </c>
    </row>
    <row r="877">
      <c r="A877" s="22" t="n"/>
      <c r="B877" s="23" t="n"/>
      <c r="C877" s="23" t="n"/>
      <c r="D877" s="23" t="n"/>
      <c r="E877" s="24" t="n"/>
      <c r="F877" s="23" t="n"/>
      <c r="G877" s="26">
        <f>IF(B877="","",IF(COUNTIF('설정'!$B$6:$B$15,B877)&gt;0,"수입",IF(COUNTIF('설정'!$E$6:$E$30,B877)&gt;0,"지출","항목 확인")))</f>
        <v/>
      </c>
      <c r="H877" s="27">
        <f>IF(A877="","",YEAR(A877))</f>
        <v/>
      </c>
      <c r="I877" s="27">
        <f>IF(A877="","",MONTH(A877))</f>
        <v/>
      </c>
    </row>
    <row r="878">
      <c r="A878" s="22" t="n"/>
      <c r="B878" s="23" t="n"/>
      <c r="C878" s="23" t="n"/>
      <c r="D878" s="23" t="n"/>
      <c r="E878" s="24" t="n"/>
      <c r="F878" s="23" t="n"/>
      <c r="G878" s="26">
        <f>IF(B878="","",IF(COUNTIF('설정'!$B$6:$B$15,B878)&gt;0,"수입",IF(COUNTIF('설정'!$E$6:$E$30,B878)&gt;0,"지출","항목 확인")))</f>
        <v/>
      </c>
      <c r="H878" s="27">
        <f>IF(A878="","",YEAR(A878))</f>
        <v/>
      </c>
      <c r="I878" s="27">
        <f>IF(A878="","",MONTH(A878))</f>
        <v/>
      </c>
    </row>
    <row r="879">
      <c r="A879" s="22" t="n"/>
      <c r="B879" s="23" t="n"/>
      <c r="C879" s="23" t="n"/>
      <c r="D879" s="23" t="n"/>
      <c r="E879" s="24" t="n"/>
      <c r="F879" s="23" t="n"/>
      <c r="G879" s="26">
        <f>IF(B879="","",IF(COUNTIF('설정'!$B$6:$B$15,B879)&gt;0,"수입",IF(COUNTIF('설정'!$E$6:$E$30,B879)&gt;0,"지출","항목 확인")))</f>
        <v/>
      </c>
      <c r="H879" s="27">
        <f>IF(A879="","",YEAR(A879))</f>
        <v/>
      </c>
      <c r="I879" s="27">
        <f>IF(A879="","",MONTH(A879))</f>
        <v/>
      </c>
    </row>
    <row r="880">
      <c r="A880" s="22" t="n"/>
      <c r="B880" s="23" t="n"/>
      <c r="C880" s="23" t="n"/>
      <c r="D880" s="23" t="n"/>
      <c r="E880" s="24" t="n"/>
      <c r="F880" s="23" t="n"/>
      <c r="G880" s="26">
        <f>IF(B880="","",IF(COUNTIF('설정'!$B$6:$B$15,B880)&gt;0,"수입",IF(COUNTIF('설정'!$E$6:$E$30,B880)&gt;0,"지출","항목 확인")))</f>
        <v/>
      </c>
      <c r="H880" s="27">
        <f>IF(A880="","",YEAR(A880))</f>
        <v/>
      </c>
      <c r="I880" s="27">
        <f>IF(A880="","",MONTH(A880))</f>
        <v/>
      </c>
    </row>
    <row r="881">
      <c r="A881" s="22" t="n"/>
      <c r="B881" s="23" t="n"/>
      <c r="C881" s="23" t="n"/>
      <c r="D881" s="23" t="n"/>
      <c r="E881" s="24" t="n"/>
      <c r="F881" s="23" t="n"/>
      <c r="G881" s="26">
        <f>IF(B881="","",IF(COUNTIF('설정'!$B$6:$B$15,B881)&gt;0,"수입",IF(COUNTIF('설정'!$E$6:$E$30,B881)&gt;0,"지출","항목 확인")))</f>
        <v/>
      </c>
      <c r="H881" s="27">
        <f>IF(A881="","",YEAR(A881))</f>
        <v/>
      </c>
      <c r="I881" s="27">
        <f>IF(A881="","",MONTH(A881))</f>
        <v/>
      </c>
    </row>
    <row r="882">
      <c r="A882" s="22" t="n"/>
      <c r="B882" s="23" t="n"/>
      <c r="C882" s="23" t="n"/>
      <c r="D882" s="23" t="n"/>
      <c r="E882" s="24" t="n"/>
      <c r="F882" s="23" t="n"/>
      <c r="G882" s="26">
        <f>IF(B882="","",IF(COUNTIF('설정'!$B$6:$B$15,B882)&gt;0,"수입",IF(COUNTIF('설정'!$E$6:$E$30,B882)&gt;0,"지출","항목 확인")))</f>
        <v/>
      </c>
      <c r="H882" s="27">
        <f>IF(A882="","",YEAR(A882))</f>
        <v/>
      </c>
      <c r="I882" s="27">
        <f>IF(A882="","",MONTH(A882))</f>
        <v/>
      </c>
    </row>
    <row r="883">
      <c r="A883" s="22" t="n"/>
      <c r="B883" s="23" t="n"/>
      <c r="C883" s="23" t="n"/>
      <c r="D883" s="23" t="n"/>
      <c r="E883" s="24" t="n"/>
      <c r="F883" s="23" t="n"/>
      <c r="G883" s="26">
        <f>IF(B883="","",IF(COUNTIF('설정'!$B$6:$B$15,B883)&gt;0,"수입",IF(COUNTIF('설정'!$E$6:$E$30,B883)&gt;0,"지출","항목 확인")))</f>
        <v/>
      </c>
      <c r="H883" s="27">
        <f>IF(A883="","",YEAR(A883))</f>
        <v/>
      </c>
      <c r="I883" s="27">
        <f>IF(A883="","",MONTH(A883))</f>
        <v/>
      </c>
    </row>
    <row r="884">
      <c r="A884" s="22" t="n"/>
      <c r="B884" s="23" t="n"/>
      <c r="C884" s="23" t="n"/>
      <c r="D884" s="23" t="n"/>
      <c r="E884" s="24" t="n"/>
      <c r="F884" s="23" t="n"/>
      <c r="G884" s="26">
        <f>IF(B884="","",IF(COUNTIF('설정'!$B$6:$B$15,B884)&gt;0,"수입",IF(COUNTIF('설정'!$E$6:$E$30,B884)&gt;0,"지출","항목 확인")))</f>
        <v/>
      </c>
      <c r="H884" s="27">
        <f>IF(A884="","",YEAR(A884))</f>
        <v/>
      </c>
      <c r="I884" s="27">
        <f>IF(A884="","",MONTH(A884))</f>
        <v/>
      </c>
    </row>
    <row r="885">
      <c r="A885" s="22" t="n"/>
      <c r="B885" s="23" t="n"/>
      <c r="C885" s="23" t="n"/>
      <c r="D885" s="23" t="n"/>
      <c r="E885" s="24" t="n"/>
      <c r="F885" s="23" t="n"/>
      <c r="G885" s="26">
        <f>IF(B885="","",IF(COUNTIF('설정'!$B$6:$B$15,B885)&gt;0,"수입",IF(COUNTIF('설정'!$E$6:$E$30,B885)&gt;0,"지출","항목 확인")))</f>
        <v/>
      </c>
      <c r="H885" s="27">
        <f>IF(A885="","",YEAR(A885))</f>
        <v/>
      </c>
      <c r="I885" s="27">
        <f>IF(A885="","",MONTH(A885))</f>
        <v/>
      </c>
    </row>
    <row r="886">
      <c r="A886" s="22" t="n"/>
      <c r="B886" s="23" t="n"/>
      <c r="C886" s="23" t="n"/>
      <c r="D886" s="23" t="n"/>
      <c r="E886" s="24" t="n"/>
      <c r="F886" s="23" t="n"/>
      <c r="G886" s="26">
        <f>IF(B886="","",IF(COUNTIF('설정'!$B$6:$B$15,B886)&gt;0,"수입",IF(COUNTIF('설정'!$E$6:$E$30,B886)&gt;0,"지출","항목 확인")))</f>
        <v/>
      </c>
      <c r="H886" s="27">
        <f>IF(A886="","",YEAR(A886))</f>
        <v/>
      </c>
      <c r="I886" s="27">
        <f>IF(A886="","",MONTH(A886))</f>
        <v/>
      </c>
    </row>
    <row r="887">
      <c r="A887" s="22" t="n"/>
      <c r="B887" s="23" t="n"/>
      <c r="C887" s="23" t="n"/>
      <c r="D887" s="23" t="n"/>
      <c r="E887" s="24" t="n"/>
      <c r="F887" s="23" t="n"/>
      <c r="G887" s="26">
        <f>IF(B887="","",IF(COUNTIF('설정'!$B$6:$B$15,B887)&gt;0,"수입",IF(COUNTIF('설정'!$E$6:$E$30,B887)&gt;0,"지출","항목 확인")))</f>
        <v/>
      </c>
      <c r="H887" s="27">
        <f>IF(A887="","",YEAR(A887))</f>
        <v/>
      </c>
      <c r="I887" s="27">
        <f>IF(A887="","",MONTH(A887))</f>
        <v/>
      </c>
    </row>
    <row r="888">
      <c r="A888" s="22" t="n"/>
      <c r="B888" s="23" t="n"/>
      <c r="C888" s="23" t="n"/>
      <c r="D888" s="23" t="n"/>
      <c r="E888" s="24" t="n"/>
      <c r="F888" s="23" t="n"/>
      <c r="G888" s="26">
        <f>IF(B888="","",IF(COUNTIF('설정'!$B$6:$B$15,B888)&gt;0,"수입",IF(COUNTIF('설정'!$E$6:$E$30,B888)&gt;0,"지출","항목 확인")))</f>
        <v/>
      </c>
      <c r="H888" s="27">
        <f>IF(A888="","",YEAR(A888))</f>
        <v/>
      </c>
      <c r="I888" s="27">
        <f>IF(A888="","",MONTH(A888))</f>
        <v/>
      </c>
    </row>
    <row r="889">
      <c r="A889" s="22" t="n"/>
      <c r="B889" s="23" t="n"/>
      <c r="C889" s="23" t="n"/>
      <c r="D889" s="23" t="n"/>
      <c r="E889" s="24" t="n"/>
      <c r="F889" s="23" t="n"/>
      <c r="G889" s="26">
        <f>IF(B889="","",IF(COUNTIF('설정'!$B$6:$B$15,B889)&gt;0,"수입",IF(COUNTIF('설정'!$E$6:$E$30,B889)&gt;0,"지출","항목 확인")))</f>
        <v/>
      </c>
      <c r="H889" s="27">
        <f>IF(A889="","",YEAR(A889))</f>
        <v/>
      </c>
      <c r="I889" s="27">
        <f>IF(A889="","",MONTH(A889))</f>
        <v/>
      </c>
    </row>
    <row r="890">
      <c r="A890" s="22" t="n"/>
      <c r="B890" s="23" t="n"/>
      <c r="C890" s="23" t="n"/>
      <c r="D890" s="23" t="n"/>
      <c r="E890" s="24" t="n"/>
      <c r="F890" s="23" t="n"/>
      <c r="G890" s="26">
        <f>IF(B890="","",IF(COUNTIF('설정'!$B$6:$B$15,B890)&gt;0,"수입",IF(COUNTIF('설정'!$E$6:$E$30,B890)&gt;0,"지출","항목 확인")))</f>
        <v/>
      </c>
      <c r="H890" s="27">
        <f>IF(A890="","",YEAR(A890))</f>
        <v/>
      </c>
      <c r="I890" s="27">
        <f>IF(A890="","",MONTH(A890))</f>
        <v/>
      </c>
    </row>
    <row r="891">
      <c r="A891" s="22" t="n"/>
      <c r="B891" s="23" t="n"/>
      <c r="C891" s="23" t="n"/>
      <c r="D891" s="23" t="n"/>
      <c r="E891" s="24" t="n"/>
      <c r="F891" s="23" t="n"/>
      <c r="G891" s="26">
        <f>IF(B891="","",IF(COUNTIF('설정'!$B$6:$B$15,B891)&gt;0,"수입",IF(COUNTIF('설정'!$E$6:$E$30,B891)&gt;0,"지출","항목 확인")))</f>
        <v/>
      </c>
      <c r="H891" s="27">
        <f>IF(A891="","",YEAR(A891))</f>
        <v/>
      </c>
      <c r="I891" s="27">
        <f>IF(A891="","",MONTH(A891))</f>
        <v/>
      </c>
    </row>
    <row r="892">
      <c r="A892" s="22" t="n"/>
      <c r="B892" s="23" t="n"/>
      <c r="C892" s="23" t="n"/>
      <c r="D892" s="23" t="n"/>
      <c r="E892" s="24" t="n"/>
      <c r="F892" s="23" t="n"/>
      <c r="G892" s="26">
        <f>IF(B892="","",IF(COUNTIF('설정'!$B$6:$B$15,B892)&gt;0,"수입",IF(COUNTIF('설정'!$E$6:$E$30,B892)&gt;0,"지출","항목 확인")))</f>
        <v/>
      </c>
      <c r="H892" s="27">
        <f>IF(A892="","",YEAR(A892))</f>
        <v/>
      </c>
      <c r="I892" s="27">
        <f>IF(A892="","",MONTH(A892))</f>
        <v/>
      </c>
    </row>
    <row r="893">
      <c r="A893" s="22" t="n"/>
      <c r="B893" s="23" t="n"/>
      <c r="C893" s="23" t="n"/>
      <c r="D893" s="23" t="n"/>
      <c r="E893" s="24" t="n"/>
      <c r="F893" s="23" t="n"/>
      <c r="G893" s="26">
        <f>IF(B893="","",IF(COUNTIF('설정'!$B$6:$B$15,B893)&gt;0,"수입",IF(COUNTIF('설정'!$E$6:$E$30,B893)&gt;0,"지출","항목 확인")))</f>
        <v/>
      </c>
      <c r="H893" s="27">
        <f>IF(A893="","",YEAR(A893))</f>
        <v/>
      </c>
      <c r="I893" s="27">
        <f>IF(A893="","",MONTH(A893))</f>
        <v/>
      </c>
    </row>
    <row r="894">
      <c r="A894" s="22" t="n"/>
      <c r="B894" s="23" t="n"/>
      <c r="C894" s="23" t="n"/>
      <c r="D894" s="23" t="n"/>
      <c r="E894" s="24" t="n"/>
      <c r="F894" s="23" t="n"/>
      <c r="G894" s="26">
        <f>IF(B894="","",IF(COUNTIF('설정'!$B$6:$B$15,B894)&gt;0,"수입",IF(COUNTIF('설정'!$E$6:$E$30,B894)&gt;0,"지출","항목 확인")))</f>
        <v/>
      </c>
      <c r="H894" s="27">
        <f>IF(A894="","",YEAR(A894))</f>
        <v/>
      </c>
      <c r="I894" s="27">
        <f>IF(A894="","",MONTH(A894))</f>
        <v/>
      </c>
    </row>
    <row r="895">
      <c r="A895" s="22" t="n"/>
      <c r="B895" s="23" t="n"/>
      <c r="C895" s="23" t="n"/>
      <c r="D895" s="23" t="n"/>
      <c r="E895" s="24" t="n"/>
      <c r="F895" s="23" t="n"/>
      <c r="G895" s="26">
        <f>IF(B895="","",IF(COUNTIF('설정'!$B$6:$B$15,B895)&gt;0,"수입",IF(COUNTIF('설정'!$E$6:$E$30,B895)&gt;0,"지출","항목 확인")))</f>
        <v/>
      </c>
      <c r="H895" s="27">
        <f>IF(A895="","",YEAR(A895))</f>
        <v/>
      </c>
      <c r="I895" s="27">
        <f>IF(A895="","",MONTH(A895))</f>
        <v/>
      </c>
    </row>
    <row r="896">
      <c r="A896" s="22" t="n"/>
      <c r="B896" s="23" t="n"/>
      <c r="C896" s="23" t="n"/>
      <c r="D896" s="23" t="n"/>
      <c r="E896" s="24" t="n"/>
      <c r="F896" s="23" t="n"/>
      <c r="G896" s="26">
        <f>IF(B896="","",IF(COUNTIF('설정'!$B$6:$B$15,B896)&gt;0,"수입",IF(COUNTIF('설정'!$E$6:$E$30,B896)&gt;0,"지출","항목 확인")))</f>
        <v/>
      </c>
      <c r="H896" s="27">
        <f>IF(A896="","",YEAR(A896))</f>
        <v/>
      </c>
      <c r="I896" s="27">
        <f>IF(A896="","",MONTH(A896))</f>
        <v/>
      </c>
    </row>
    <row r="897">
      <c r="A897" s="22" t="n"/>
      <c r="B897" s="23" t="n"/>
      <c r="C897" s="23" t="n"/>
      <c r="D897" s="23" t="n"/>
      <c r="E897" s="24" t="n"/>
      <c r="F897" s="23" t="n"/>
      <c r="G897" s="26">
        <f>IF(B897="","",IF(COUNTIF('설정'!$B$6:$B$15,B897)&gt;0,"수입",IF(COUNTIF('설정'!$E$6:$E$30,B897)&gt;0,"지출","항목 확인")))</f>
        <v/>
      </c>
      <c r="H897" s="27">
        <f>IF(A897="","",YEAR(A897))</f>
        <v/>
      </c>
      <c r="I897" s="27">
        <f>IF(A897="","",MONTH(A897))</f>
        <v/>
      </c>
    </row>
    <row r="898">
      <c r="A898" s="22" t="n"/>
      <c r="B898" s="23" t="n"/>
      <c r="C898" s="23" t="n"/>
      <c r="D898" s="23" t="n"/>
      <c r="E898" s="24" t="n"/>
      <c r="F898" s="23" t="n"/>
      <c r="G898" s="26">
        <f>IF(B898="","",IF(COUNTIF('설정'!$B$6:$B$15,B898)&gt;0,"수입",IF(COUNTIF('설정'!$E$6:$E$30,B898)&gt;0,"지출","항목 확인")))</f>
        <v/>
      </c>
      <c r="H898" s="27">
        <f>IF(A898="","",YEAR(A898))</f>
        <v/>
      </c>
      <c r="I898" s="27">
        <f>IF(A898="","",MONTH(A898))</f>
        <v/>
      </c>
    </row>
    <row r="899">
      <c r="A899" s="22" t="n"/>
      <c r="B899" s="23" t="n"/>
      <c r="C899" s="23" t="n"/>
      <c r="D899" s="23" t="n"/>
      <c r="E899" s="24" t="n"/>
      <c r="F899" s="23" t="n"/>
      <c r="G899" s="26">
        <f>IF(B899="","",IF(COUNTIF('설정'!$B$6:$B$15,B899)&gt;0,"수입",IF(COUNTIF('설정'!$E$6:$E$30,B899)&gt;0,"지출","항목 확인")))</f>
        <v/>
      </c>
      <c r="H899" s="27">
        <f>IF(A899="","",YEAR(A899))</f>
        <v/>
      </c>
      <c r="I899" s="27">
        <f>IF(A899="","",MONTH(A899))</f>
        <v/>
      </c>
    </row>
    <row r="900">
      <c r="A900" s="22" t="n"/>
      <c r="B900" s="23" t="n"/>
      <c r="C900" s="23" t="n"/>
      <c r="D900" s="23" t="n"/>
      <c r="E900" s="24" t="n"/>
      <c r="F900" s="23" t="n"/>
      <c r="G900" s="26">
        <f>IF(B900="","",IF(COUNTIF('설정'!$B$6:$B$15,B900)&gt;0,"수입",IF(COUNTIF('설정'!$E$6:$E$30,B900)&gt;0,"지출","항목 확인")))</f>
        <v/>
      </c>
      <c r="H900" s="27">
        <f>IF(A900="","",YEAR(A900))</f>
        <v/>
      </c>
      <c r="I900" s="27">
        <f>IF(A900="","",MONTH(A900))</f>
        <v/>
      </c>
    </row>
    <row r="901">
      <c r="A901" s="22" t="n"/>
      <c r="B901" s="23" t="n"/>
      <c r="C901" s="23" t="n"/>
      <c r="D901" s="23" t="n"/>
      <c r="E901" s="24" t="n"/>
      <c r="F901" s="23" t="n"/>
      <c r="G901" s="26">
        <f>IF(B901="","",IF(COUNTIF('설정'!$B$6:$B$15,B901)&gt;0,"수입",IF(COUNTIF('설정'!$E$6:$E$30,B901)&gt;0,"지출","항목 확인")))</f>
        <v/>
      </c>
      <c r="H901" s="27">
        <f>IF(A901="","",YEAR(A901))</f>
        <v/>
      </c>
      <c r="I901" s="27">
        <f>IF(A901="","",MONTH(A901))</f>
        <v/>
      </c>
    </row>
    <row r="902">
      <c r="A902" s="22" t="n"/>
      <c r="B902" s="23" t="n"/>
      <c r="C902" s="23" t="n"/>
      <c r="D902" s="23" t="n"/>
      <c r="E902" s="24" t="n"/>
      <c r="F902" s="23" t="n"/>
      <c r="G902" s="26">
        <f>IF(B902="","",IF(COUNTIF('설정'!$B$6:$B$15,B902)&gt;0,"수입",IF(COUNTIF('설정'!$E$6:$E$30,B902)&gt;0,"지출","항목 확인")))</f>
        <v/>
      </c>
      <c r="H902" s="27">
        <f>IF(A902="","",YEAR(A902))</f>
        <v/>
      </c>
      <c r="I902" s="27">
        <f>IF(A902="","",MONTH(A902))</f>
        <v/>
      </c>
    </row>
    <row r="903">
      <c r="A903" s="22" t="n"/>
      <c r="B903" s="23" t="n"/>
      <c r="C903" s="23" t="n"/>
      <c r="D903" s="23" t="n"/>
      <c r="E903" s="24" t="n"/>
      <c r="F903" s="23" t="n"/>
      <c r="G903" s="26">
        <f>IF(B903="","",IF(COUNTIF('설정'!$B$6:$B$15,B903)&gt;0,"수입",IF(COUNTIF('설정'!$E$6:$E$30,B903)&gt;0,"지출","항목 확인")))</f>
        <v/>
      </c>
      <c r="H903" s="27">
        <f>IF(A903="","",YEAR(A903))</f>
        <v/>
      </c>
      <c r="I903" s="27">
        <f>IF(A903="","",MONTH(A903))</f>
        <v/>
      </c>
    </row>
    <row r="904">
      <c r="A904" s="22" t="n"/>
      <c r="B904" s="23" t="n"/>
      <c r="C904" s="23" t="n"/>
      <c r="D904" s="23" t="n"/>
      <c r="E904" s="24" t="n"/>
      <c r="F904" s="23" t="n"/>
      <c r="G904" s="26">
        <f>IF(B904="","",IF(COUNTIF('설정'!$B$6:$B$15,B904)&gt;0,"수입",IF(COUNTIF('설정'!$E$6:$E$30,B904)&gt;0,"지출","항목 확인")))</f>
        <v/>
      </c>
      <c r="H904" s="27">
        <f>IF(A904="","",YEAR(A904))</f>
        <v/>
      </c>
      <c r="I904" s="27">
        <f>IF(A904="","",MONTH(A904))</f>
        <v/>
      </c>
    </row>
    <row r="905">
      <c r="A905" s="22" t="n"/>
      <c r="B905" s="23" t="n"/>
      <c r="C905" s="23" t="n"/>
      <c r="D905" s="23" t="n"/>
      <c r="E905" s="24" t="n"/>
      <c r="F905" s="23" t="n"/>
      <c r="G905" s="26">
        <f>IF(B905="","",IF(COUNTIF('설정'!$B$6:$B$15,B905)&gt;0,"수입",IF(COUNTIF('설정'!$E$6:$E$30,B905)&gt;0,"지출","항목 확인")))</f>
        <v/>
      </c>
      <c r="H905" s="27">
        <f>IF(A905="","",YEAR(A905))</f>
        <v/>
      </c>
      <c r="I905" s="27">
        <f>IF(A905="","",MONTH(A905))</f>
        <v/>
      </c>
    </row>
    <row r="906">
      <c r="A906" s="22" t="n"/>
      <c r="B906" s="23" t="n"/>
      <c r="C906" s="23" t="n"/>
      <c r="D906" s="23" t="n"/>
      <c r="E906" s="24" t="n"/>
      <c r="F906" s="23" t="n"/>
      <c r="G906" s="26">
        <f>IF(B906="","",IF(COUNTIF('설정'!$B$6:$B$15,B906)&gt;0,"수입",IF(COUNTIF('설정'!$E$6:$E$30,B906)&gt;0,"지출","항목 확인")))</f>
        <v/>
      </c>
      <c r="H906" s="27">
        <f>IF(A906="","",YEAR(A906))</f>
        <v/>
      </c>
      <c r="I906" s="27">
        <f>IF(A906="","",MONTH(A906))</f>
        <v/>
      </c>
    </row>
    <row r="907">
      <c r="A907" s="22" t="n"/>
      <c r="B907" s="23" t="n"/>
      <c r="C907" s="23" t="n"/>
      <c r="D907" s="23" t="n"/>
      <c r="E907" s="24" t="n"/>
      <c r="F907" s="23" t="n"/>
      <c r="G907" s="26">
        <f>IF(B907="","",IF(COUNTIF('설정'!$B$6:$B$15,B907)&gt;0,"수입",IF(COUNTIF('설정'!$E$6:$E$30,B907)&gt;0,"지출","항목 확인")))</f>
        <v/>
      </c>
      <c r="H907" s="27">
        <f>IF(A907="","",YEAR(A907))</f>
        <v/>
      </c>
      <c r="I907" s="27">
        <f>IF(A907="","",MONTH(A907))</f>
        <v/>
      </c>
    </row>
    <row r="908">
      <c r="A908" s="22" t="n"/>
      <c r="B908" s="23" t="n"/>
      <c r="C908" s="23" t="n"/>
      <c r="D908" s="23" t="n"/>
      <c r="E908" s="24" t="n"/>
      <c r="F908" s="23" t="n"/>
      <c r="G908" s="26">
        <f>IF(B908="","",IF(COUNTIF('설정'!$B$6:$B$15,B908)&gt;0,"수입",IF(COUNTIF('설정'!$E$6:$E$30,B908)&gt;0,"지출","항목 확인")))</f>
        <v/>
      </c>
      <c r="H908" s="27">
        <f>IF(A908="","",YEAR(A908))</f>
        <v/>
      </c>
      <c r="I908" s="27">
        <f>IF(A908="","",MONTH(A908))</f>
        <v/>
      </c>
    </row>
    <row r="909">
      <c r="A909" s="22" t="n"/>
      <c r="B909" s="23" t="n"/>
      <c r="C909" s="23" t="n"/>
      <c r="D909" s="23" t="n"/>
      <c r="E909" s="24" t="n"/>
      <c r="F909" s="23" t="n"/>
      <c r="G909" s="26">
        <f>IF(B909="","",IF(COUNTIF('설정'!$B$6:$B$15,B909)&gt;0,"수입",IF(COUNTIF('설정'!$E$6:$E$30,B909)&gt;0,"지출","항목 확인")))</f>
        <v/>
      </c>
      <c r="H909" s="27">
        <f>IF(A909="","",YEAR(A909))</f>
        <v/>
      </c>
      <c r="I909" s="27">
        <f>IF(A909="","",MONTH(A909))</f>
        <v/>
      </c>
    </row>
    <row r="910">
      <c r="A910" s="22" t="n"/>
      <c r="B910" s="23" t="n"/>
      <c r="C910" s="23" t="n"/>
      <c r="D910" s="23" t="n"/>
      <c r="E910" s="24" t="n"/>
      <c r="F910" s="23" t="n"/>
      <c r="G910" s="26">
        <f>IF(B910="","",IF(COUNTIF('설정'!$B$6:$B$15,B910)&gt;0,"수입",IF(COUNTIF('설정'!$E$6:$E$30,B910)&gt;0,"지출","항목 확인")))</f>
        <v/>
      </c>
      <c r="H910" s="27">
        <f>IF(A910="","",YEAR(A910))</f>
        <v/>
      </c>
      <c r="I910" s="27">
        <f>IF(A910="","",MONTH(A910))</f>
        <v/>
      </c>
    </row>
    <row r="911">
      <c r="A911" s="22" t="n"/>
      <c r="B911" s="23" t="n"/>
      <c r="C911" s="23" t="n"/>
      <c r="D911" s="23" t="n"/>
      <c r="E911" s="24" t="n"/>
      <c r="F911" s="23" t="n"/>
      <c r="G911" s="26">
        <f>IF(B911="","",IF(COUNTIF('설정'!$B$6:$B$15,B911)&gt;0,"수입",IF(COUNTIF('설정'!$E$6:$E$30,B911)&gt;0,"지출","항목 확인")))</f>
        <v/>
      </c>
      <c r="H911" s="27">
        <f>IF(A911="","",YEAR(A911))</f>
        <v/>
      </c>
      <c r="I911" s="27">
        <f>IF(A911="","",MONTH(A911))</f>
        <v/>
      </c>
    </row>
    <row r="912">
      <c r="A912" s="22" t="n"/>
      <c r="B912" s="23" t="n"/>
      <c r="C912" s="23" t="n"/>
      <c r="D912" s="23" t="n"/>
      <c r="E912" s="24" t="n"/>
      <c r="F912" s="23" t="n"/>
      <c r="G912" s="26">
        <f>IF(B912="","",IF(COUNTIF('설정'!$B$6:$B$15,B912)&gt;0,"수입",IF(COUNTIF('설정'!$E$6:$E$30,B912)&gt;0,"지출","항목 확인")))</f>
        <v/>
      </c>
      <c r="H912" s="27">
        <f>IF(A912="","",YEAR(A912))</f>
        <v/>
      </c>
      <c r="I912" s="27">
        <f>IF(A912="","",MONTH(A912))</f>
        <v/>
      </c>
    </row>
    <row r="913">
      <c r="A913" s="22" t="n"/>
      <c r="B913" s="23" t="n"/>
      <c r="C913" s="23" t="n"/>
      <c r="D913" s="23" t="n"/>
      <c r="E913" s="24" t="n"/>
      <c r="F913" s="23" t="n"/>
      <c r="G913" s="26">
        <f>IF(B913="","",IF(COUNTIF('설정'!$B$6:$B$15,B913)&gt;0,"수입",IF(COUNTIF('설정'!$E$6:$E$30,B913)&gt;0,"지출","항목 확인")))</f>
        <v/>
      </c>
      <c r="H913" s="27">
        <f>IF(A913="","",YEAR(A913))</f>
        <v/>
      </c>
      <c r="I913" s="27">
        <f>IF(A913="","",MONTH(A913))</f>
        <v/>
      </c>
    </row>
    <row r="914">
      <c r="A914" s="22" t="n"/>
      <c r="B914" s="23" t="n"/>
      <c r="C914" s="23" t="n"/>
      <c r="D914" s="23" t="n"/>
      <c r="E914" s="24" t="n"/>
      <c r="F914" s="23" t="n"/>
      <c r="G914" s="26">
        <f>IF(B914="","",IF(COUNTIF('설정'!$B$6:$B$15,B914)&gt;0,"수입",IF(COUNTIF('설정'!$E$6:$E$30,B914)&gt;0,"지출","항목 확인")))</f>
        <v/>
      </c>
      <c r="H914" s="27">
        <f>IF(A914="","",YEAR(A914))</f>
        <v/>
      </c>
      <c r="I914" s="27">
        <f>IF(A914="","",MONTH(A914))</f>
        <v/>
      </c>
    </row>
    <row r="915">
      <c r="A915" s="22" t="n"/>
      <c r="B915" s="23" t="n"/>
      <c r="C915" s="23" t="n"/>
      <c r="D915" s="23" t="n"/>
      <c r="E915" s="24" t="n"/>
      <c r="F915" s="23" t="n"/>
      <c r="G915" s="26">
        <f>IF(B915="","",IF(COUNTIF('설정'!$B$6:$B$15,B915)&gt;0,"수입",IF(COUNTIF('설정'!$E$6:$E$30,B915)&gt;0,"지출","항목 확인")))</f>
        <v/>
      </c>
      <c r="H915" s="27">
        <f>IF(A915="","",YEAR(A915))</f>
        <v/>
      </c>
      <c r="I915" s="27">
        <f>IF(A915="","",MONTH(A915))</f>
        <v/>
      </c>
    </row>
    <row r="916">
      <c r="A916" s="22" t="n"/>
      <c r="B916" s="23" t="n"/>
      <c r="C916" s="23" t="n"/>
      <c r="D916" s="23" t="n"/>
      <c r="E916" s="24" t="n"/>
      <c r="F916" s="23" t="n"/>
      <c r="G916" s="26">
        <f>IF(B916="","",IF(COUNTIF('설정'!$B$6:$B$15,B916)&gt;0,"수입",IF(COUNTIF('설정'!$E$6:$E$30,B916)&gt;0,"지출","항목 확인")))</f>
        <v/>
      </c>
      <c r="H916" s="27">
        <f>IF(A916="","",YEAR(A916))</f>
        <v/>
      </c>
      <c r="I916" s="27">
        <f>IF(A916="","",MONTH(A916))</f>
        <v/>
      </c>
    </row>
    <row r="917">
      <c r="A917" s="22" t="n"/>
      <c r="B917" s="23" t="n"/>
      <c r="C917" s="23" t="n"/>
      <c r="D917" s="23" t="n"/>
      <c r="E917" s="24" t="n"/>
      <c r="F917" s="23" t="n"/>
      <c r="G917" s="26">
        <f>IF(B917="","",IF(COUNTIF('설정'!$B$6:$B$15,B917)&gt;0,"수입",IF(COUNTIF('설정'!$E$6:$E$30,B917)&gt;0,"지출","항목 확인")))</f>
        <v/>
      </c>
      <c r="H917" s="27">
        <f>IF(A917="","",YEAR(A917))</f>
        <v/>
      </c>
      <c r="I917" s="27">
        <f>IF(A917="","",MONTH(A917))</f>
        <v/>
      </c>
    </row>
    <row r="918">
      <c r="A918" s="22" t="n"/>
      <c r="B918" s="23" t="n"/>
      <c r="C918" s="23" t="n"/>
      <c r="D918" s="23" t="n"/>
      <c r="E918" s="24" t="n"/>
      <c r="F918" s="23" t="n"/>
      <c r="G918" s="26">
        <f>IF(B918="","",IF(COUNTIF('설정'!$B$6:$B$15,B918)&gt;0,"수입",IF(COUNTIF('설정'!$E$6:$E$30,B918)&gt;0,"지출","항목 확인")))</f>
        <v/>
      </c>
      <c r="H918" s="27">
        <f>IF(A918="","",YEAR(A918))</f>
        <v/>
      </c>
      <c r="I918" s="27">
        <f>IF(A918="","",MONTH(A918))</f>
        <v/>
      </c>
    </row>
    <row r="919">
      <c r="A919" s="22" t="n"/>
      <c r="B919" s="23" t="n"/>
      <c r="C919" s="23" t="n"/>
      <c r="D919" s="23" t="n"/>
      <c r="E919" s="24" t="n"/>
      <c r="F919" s="23" t="n"/>
      <c r="G919" s="26">
        <f>IF(B919="","",IF(COUNTIF('설정'!$B$6:$B$15,B919)&gt;0,"수입",IF(COUNTIF('설정'!$E$6:$E$30,B919)&gt;0,"지출","항목 확인")))</f>
        <v/>
      </c>
      <c r="H919" s="27">
        <f>IF(A919="","",YEAR(A919))</f>
        <v/>
      </c>
      <c r="I919" s="27">
        <f>IF(A919="","",MONTH(A919))</f>
        <v/>
      </c>
    </row>
    <row r="920">
      <c r="A920" s="22" t="n"/>
      <c r="B920" s="23" t="n"/>
      <c r="C920" s="23" t="n"/>
      <c r="D920" s="23" t="n"/>
      <c r="E920" s="24" t="n"/>
      <c r="F920" s="23" t="n"/>
      <c r="G920" s="26">
        <f>IF(B920="","",IF(COUNTIF('설정'!$B$6:$B$15,B920)&gt;0,"수입",IF(COUNTIF('설정'!$E$6:$E$30,B920)&gt;0,"지출","항목 확인")))</f>
        <v/>
      </c>
      <c r="H920" s="27">
        <f>IF(A920="","",YEAR(A920))</f>
        <v/>
      </c>
      <c r="I920" s="27">
        <f>IF(A920="","",MONTH(A920))</f>
        <v/>
      </c>
    </row>
    <row r="921">
      <c r="A921" s="22" t="n"/>
      <c r="B921" s="23" t="n"/>
      <c r="C921" s="23" t="n"/>
      <c r="D921" s="23" t="n"/>
      <c r="E921" s="24" t="n"/>
      <c r="F921" s="23" t="n"/>
      <c r="G921" s="26">
        <f>IF(B921="","",IF(COUNTIF('설정'!$B$6:$B$15,B921)&gt;0,"수입",IF(COUNTIF('설정'!$E$6:$E$30,B921)&gt;0,"지출","항목 확인")))</f>
        <v/>
      </c>
      <c r="H921" s="27">
        <f>IF(A921="","",YEAR(A921))</f>
        <v/>
      </c>
      <c r="I921" s="27">
        <f>IF(A921="","",MONTH(A921))</f>
        <v/>
      </c>
    </row>
    <row r="922">
      <c r="A922" s="22" t="n"/>
      <c r="B922" s="23" t="n"/>
      <c r="C922" s="23" t="n"/>
      <c r="D922" s="23" t="n"/>
      <c r="E922" s="24" t="n"/>
      <c r="F922" s="23" t="n"/>
      <c r="G922" s="26">
        <f>IF(B922="","",IF(COUNTIF('설정'!$B$6:$B$15,B922)&gt;0,"수입",IF(COUNTIF('설정'!$E$6:$E$30,B922)&gt;0,"지출","항목 확인")))</f>
        <v/>
      </c>
      <c r="H922" s="27">
        <f>IF(A922="","",YEAR(A922))</f>
        <v/>
      </c>
      <c r="I922" s="27">
        <f>IF(A922="","",MONTH(A922))</f>
        <v/>
      </c>
    </row>
    <row r="923">
      <c r="A923" s="22" t="n"/>
      <c r="B923" s="23" t="n"/>
      <c r="C923" s="23" t="n"/>
      <c r="D923" s="23" t="n"/>
      <c r="E923" s="24" t="n"/>
      <c r="F923" s="23" t="n"/>
      <c r="G923" s="26">
        <f>IF(B923="","",IF(COUNTIF('설정'!$B$6:$B$15,B923)&gt;0,"수입",IF(COUNTIF('설정'!$E$6:$E$30,B923)&gt;0,"지출","항목 확인")))</f>
        <v/>
      </c>
      <c r="H923" s="27">
        <f>IF(A923="","",YEAR(A923))</f>
        <v/>
      </c>
      <c r="I923" s="27">
        <f>IF(A923="","",MONTH(A923))</f>
        <v/>
      </c>
    </row>
    <row r="924">
      <c r="A924" s="22" t="n"/>
      <c r="B924" s="23" t="n"/>
      <c r="C924" s="23" t="n"/>
      <c r="D924" s="23" t="n"/>
      <c r="E924" s="24" t="n"/>
      <c r="F924" s="23" t="n"/>
      <c r="G924" s="26">
        <f>IF(B924="","",IF(COUNTIF('설정'!$B$6:$B$15,B924)&gt;0,"수입",IF(COUNTIF('설정'!$E$6:$E$30,B924)&gt;0,"지출","항목 확인")))</f>
        <v/>
      </c>
      <c r="H924" s="27">
        <f>IF(A924="","",YEAR(A924))</f>
        <v/>
      </c>
      <c r="I924" s="27">
        <f>IF(A924="","",MONTH(A924))</f>
        <v/>
      </c>
    </row>
    <row r="925">
      <c r="A925" s="22" t="n"/>
      <c r="B925" s="23" t="n"/>
      <c r="C925" s="23" t="n"/>
      <c r="D925" s="23" t="n"/>
      <c r="E925" s="24" t="n"/>
      <c r="F925" s="23" t="n"/>
      <c r="G925" s="26">
        <f>IF(B925="","",IF(COUNTIF('설정'!$B$6:$B$15,B925)&gt;0,"수입",IF(COUNTIF('설정'!$E$6:$E$30,B925)&gt;0,"지출","항목 확인")))</f>
        <v/>
      </c>
      <c r="H925" s="27">
        <f>IF(A925="","",YEAR(A925))</f>
        <v/>
      </c>
      <c r="I925" s="27">
        <f>IF(A925="","",MONTH(A925))</f>
        <v/>
      </c>
    </row>
    <row r="926">
      <c r="A926" s="22" t="n"/>
      <c r="B926" s="23" t="n"/>
      <c r="C926" s="23" t="n"/>
      <c r="D926" s="23" t="n"/>
      <c r="E926" s="24" t="n"/>
      <c r="F926" s="23" t="n"/>
      <c r="G926" s="26">
        <f>IF(B926="","",IF(COUNTIF('설정'!$B$6:$B$15,B926)&gt;0,"수입",IF(COUNTIF('설정'!$E$6:$E$30,B926)&gt;0,"지출","항목 확인")))</f>
        <v/>
      </c>
      <c r="H926" s="27">
        <f>IF(A926="","",YEAR(A926))</f>
        <v/>
      </c>
      <c r="I926" s="27">
        <f>IF(A926="","",MONTH(A926))</f>
        <v/>
      </c>
    </row>
    <row r="927">
      <c r="A927" s="22" t="n"/>
      <c r="B927" s="23" t="n"/>
      <c r="C927" s="23" t="n"/>
      <c r="D927" s="23" t="n"/>
      <c r="E927" s="24" t="n"/>
      <c r="F927" s="23" t="n"/>
      <c r="G927" s="26">
        <f>IF(B927="","",IF(COUNTIF('설정'!$B$6:$B$15,B927)&gt;0,"수입",IF(COUNTIF('설정'!$E$6:$E$30,B927)&gt;0,"지출","항목 확인")))</f>
        <v/>
      </c>
      <c r="H927" s="27">
        <f>IF(A927="","",YEAR(A927))</f>
        <v/>
      </c>
      <c r="I927" s="27">
        <f>IF(A927="","",MONTH(A927))</f>
        <v/>
      </c>
    </row>
    <row r="928">
      <c r="A928" s="22" t="n"/>
      <c r="B928" s="23" t="n"/>
      <c r="C928" s="23" t="n"/>
      <c r="D928" s="23" t="n"/>
      <c r="E928" s="24" t="n"/>
      <c r="F928" s="23" t="n"/>
      <c r="G928" s="26">
        <f>IF(B928="","",IF(COUNTIF('설정'!$B$6:$B$15,B928)&gt;0,"수입",IF(COUNTIF('설정'!$E$6:$E$30,B928)&gt;0,"지출","항목 확인")))</f>
        <v/>
      </c>
      <c r="H928" s="27">
        <f>IF(A928="","",YEAR(A928))</f>
        <v/>
      </c>
      <c r="I928" s="27">
        <f>IF(A928="","",MONTH(A928))</f>
        <v/>
      </c>
    </row>
    <row r="929">
      <c r="A929" s="22" t="n"/>
      <c r="B929" s="23" t="n"/>
      <c r="C929" s="23" t="n"/>
      <c r="D929" s="23" t="n"/>
      <c r="E929" s="24" t="n"/>
      <c r="F929" s="23" t="n"/>
      <c r="G929" s="26">
        <f>IF(B929="","",IF(COUNTIF('설정'!$B$6:$B$15,B929)&gt;0,"수입",IF(COUNTIF('설정'!$E$6:$E$30,B929)&gt;0,"지출","항목 확인")))</f>
        <v/>
      </c>
      <c r="H929" s="27">
        <f>IF(A929="","",YEAR(A929))</f>
        <v/>
      </c>
      <c r="I929" s="27">
        <f>IF(A929="","",MONTH(A929))</f>
        <v/>
      </c>
    </row>
    <row r="930">
      <c r="A930" s="22" t="n"/>
      <c r="B930" s="23" t="n"/>
      <c r="C930" s="23" t="n"/>
      <c r="D930" s="23" t="n"/>
      <c r="E930" s="24" t="n"/>
      <c r="F930" s="23" t="n"/>
      <c r="G930" s="26">
        <f>IF(B930="","",IF(COUNTIF('설정'!$B$6:$B$15,B930)&gt;0,"수입",IF(COUNTIF('설정'!$E$6:$E$30,B930)&gt;0,"지출","항목 확인")))</f>
        <v/>
      </c>
      <c r="H930" s="27">
        <f>IF(A930="","",YEAR(A930))</f>
        <v/>
      </c>
      <c r="I930" s="27">
        <f>IF(A930="","",MONTH(A930))</f>
        <v/>
      </c>
    </row>
    <row r="931">
      <c r="A931" s="22" t="n"/>
      <c r="B931" s="23" t="n"/>
      <c r="C931" s="23" t="n"/>
      <c r="D931" s="23" t="n"/>
      <c r="E931" s="24" t="n"/>
      <c r="F931" s="23" t="n"/>
      <c r="G931" s="26">
        <f>IF(B931="","",IF(COUNTIF('설정'!$B$6:$B$15,B931)&gt;0,"수입",IF(COUNTIF('설정'!$E$6:$E$30,B931)&gt;0,"지출","항목 확인")))</f>
        <v/>
      </c>
      <c r="H931" s="27">
        <f>IF(A931="","",YEAR(A931))</f>
        <v/>
      </c>
      <c r="I931" s="27">
        <f>IF(A931="","",MONTH(A931))</f>
        <v/>
      </c>
    </row>
    <row r="932">
      <c r="A932" s="22" t="n"/>
      <c r="B932" s="23" t="n"/>
      <c r="C932" s="23" t="n"/>
      <c r="D932" s="23" t="n"/>
      <c r="E932" s="24" t="n"/>
      <c r="F932" s="23" t="n"/>
      <c r="G932" s="26">
        <f>IF(B932="","",IF(COUNTIF('설정'!$B$6:$B$15,B932)&gt;0,"수입",IF(COUNTIF('설정'!$E$6:$E$30,B932)&gt;0,"지출","항목 확인")))</f>
        <v/>
      </c>
      <c r="H932" s="27">
        <f>IF(A932="","",YEAR(A932))</f>
        <v/>
      </c>
      <c r="I932" s="27">
        <f>IF(A932="","",MONTH(A932))</f>
        <v/>
      </c>
    </row>
    <row r="933">
      <c r="A933" s="22" t="n"/>
      <c r="B933" s="23" t="n"/>
      <c r="C933" s="23" t="n"/>
      <c r="D933" s="23" t="n"/>
      <c r="E933" s="24" t="n"/>
      <c r="F933" s="23" t="n"/>
      <c r="G933" s="26">
        <f>IF(B933="","",IF(COUNTIF('설정'!$B$6:$B$15,B933)&gt;0,"수입",IF(COUNTIF('설정'!$E$6:$E$30,B933)&gt;0,"지출","항목 확인")))</f>
        <v/>
      </c>
      <c r="H933" s="27">
        <f>IF(A933="","",YEAR(A933))</f>
        <v/>
      </c>
      <c r="I933" s="27">
        <f>IF(A933="","",MONTH(A933))</f>
        <v/>
      </c>
    </row>
    <row r="934">
      <c r="A934" s="22" t="n"/>
      <c r="B934" s="23" t="n"/>
      <c r="C934" s="23" t="n"/>
      <c r="D934" s="23" t="n"/>
      <c r="E934" s="24" t="n"/>
      <c r="F934" s="23" t="n"/>
      <c r="G934" s="26">
        <f>IF(B934="","",IF(COUNTIF('설정'!$B$6:$B$15,B934)&gt;0,"수입",IF(COUNTIF('설정'!$E$6:$E$30,B934)&gt;0,"지출","항목 확인")))</f>
        <v/>
      </c>
      <c r="H934" s="27">
        <f>IF(A934="","",YEAR(A934))</f>
        <v/>
      </c>
      <c r="I934" s="27">
        <f>IF(A934="","",MONTH(A934))</f>
        <v/>
      </c>
    </row>
    <row r="935">
      <c r="A935" s="22" t="n"/>
      <c r="B935" s="23" t="n"/>
      <c r="C935" s="23" t="n"/>
      <c r="D935" s="23" t="n"/>
      <c r="E935" s="24" t="n"/>
      <c r="F935" s="23" t="n"/>
      <c r="G935" s="26">
        <f>IF(B935="","",IF(COUNTIF('설정'!$B$6:$B$15,B935)&gt;0,"수입",IF(COUNTIF('설정'!$E$6:$E$30,B935)&gt;0,"지출","항목 확인")))</f>
        <v/>
      </c>
      <c r="H935" s="27">
        <f>IF(A935="","",YEAR(A935))</f>
        <v/>
      </c>
      <c r="I935" s="27">
        <f>IF(A935="","",MONTH(A935))</f>
        <v/>
      </c>
    </row>
    <row r="936">
      <c r="A936" s="22" t="n"/>
      <c r="B936" s="23" t="n"/>
      <c r="C936" s="23" t="n"/>
      <c r="D936" s="23" t="n"/>
      <c r="E936" s="24" t="n"/>
      <c r="F936" s="23" t="n"/>
      <c r="G936" s="26">
        <f>IF(B936="","",IF(COUNTIF('설정'!$B$6:$B$15,B936)&gt;0,"수입",IF(COUNTIF('설정'!$E$6:$E$30,B936)&gt;0,"지출","항목 확인")))</f>
        <v/>
      </c>
      <c r="H936" s="27">
        <f>IF(A936="","",YEAR(A936))</f>
        <v/>
      </c>
      <c r="I936" s="27">
        <f>IF(A936="","",MONTH(A936))</f>
        <v/>
      </c>
    </row>
    <row r="937">
      <c r="A937" s="22" t="n"/>
      <c r="B937" s="23" t="n"/>
      <c r="C937" s="23" t="n"/>
      <c r="D937" s="23" t="n"/>
      <c r="E937" s="24" t="n"/>
      <c r="F937" s="23" t="n"/>
      <c r="G937" s="26">
        <f>IF(B937="","",IF(COUNTIF('설정'!$B$6:$B$15,B937)&gt;0,"수입",IF(COUNTIF('설정'!$E$6:$E$30,B937)&gt;0,"지출","항목 확인")))</f>
        <v/>
      </c>
      <c r="H937" s="27">
        <f>IF(A937="","",YEAR(A937))</f>
        <v/>
      </c>
      <c r="I937" s="27">
        <f>IF(A937="","",MONTH(A937))</f>
        <v/>
      </c>
    </row>
    <row r="938">
      <c r="A938" s="22" t="n"/>
      <c r="B938" s="23" t="n"/>
      <c r="C938" s="23" t="n"/>
      <c r="D938" s="23" t="n"/>
      <c r="E938" s="24" t="n"/>
      <c r="F938" s="23" t="n"/>
      <c r="G938" s="26">
        <f>IF(B938="","",IF(COUNTIF('설정'!$B$6:$B$15,B938)&gt;0,"수입",IF(COUNTIF('설정'!$E$6:$E$30,B938)&gt;0,"지출","항목 확인")))</f>
        <v/>
      </c>
      <c r="H938" s="27">
        <f>IF(A938="","",YEAR(A938))</f>
        <v/>
      </c>
      <c r="I938" s="27">
        <f>IF(A938="","",MONTH(A938))</f>
        <v/>
      </c>
    </row>
    <row r="939">
      <c r="A939" s="22" t="n"/>
      <c r="B939" s="23" t="n"/>
      <c r="C939" s="23" t="n"/>
      <c r="D939" s="23" t="n"/>
      <c r="E939" s="24" t="n"/>
      <c r="F939" s="23" t="n"/>
      <c r="G939" s="26">
        <f>IF(B939="","",IF(COUNTIF('설정'!$B$6:$B$15,B939)&gt;0,"수입",IF(COUNTIF('설정'!$E$6:$E$30,B939)&gt;0,"지출","항목 확인")))</f>
        <v/>
      </c>
      <c r="H939" s="27">
        <f>IF(A939="","",YEAR(A939))</f>
        <v/>
      </c>
      <c r="I939" s="27">
        <f>IF(A939="","",MONTH(A939))</f>
        <v/>
      </c>
    </row>
    <row r="940">
      <c r="A940" s="22" t="n"/>
      <c r="B940" s="23" t="n"/>
      <c r="C940" s="23" t="n"/>
      <c r="D940" s="23" t="n"/>
      <c r="E940" s="24" t="n"/>
      <c r="F940" s="23" t="n"/>
      <c r="G940" s="26">
        <f>IF(B940="","",IF(COUNTIF('설정'!$B$6:$B$15,B940)&gt;0,"수입",IF(COUNTIF('설정'!$E$6:$E$30,B940)&gt;0,"지출","항목 확인")))</f>
        <v/>
      </c>
      <c r="H940" s="27">
        <f>IF(A940="","",YEAR(A940))</f>
        <v/>
      </c>
      <c r="I940" s="27">
        <f>IF(A940="","",MONTH(A940))</f>
        <v/>
      </c>
    </row>
    <row r="941">
      <c r="A941" s="22" t="n"/>
      <c r="B941" s="23" t="n"/>
      <c r="C941" s="23" t="n"/>
      <c r="D941" s="23" t="n"/>
      <c r="E941" s="24" t="n"/>
      <c r="F941" s="23" t="n"/>
      <c r="G941" s="26">
        <f>IF(B941="","",IF(COUNTIF('설정'!$B$6:$B$15,B941)&gt;0,"수입",IF(COUNTIF('설정'!$E$6:$E$30,B941)&gt;0,"지출","항목 확인")))</f>
        <v/>
      </c>
      <c r="H941" s="27">
        <f>IF(A941="","",YEAR(A941))</f>
        <v/>
      </c>
      <c r="I941" s="27">
        <f>IF(A941="","",MONTH(A941))</f>
        <v/>
      </c>
    </row>
    <row r="942">
      <c r="A942" s="22" t="n"/>
      <c r="B942" s="23" t="n"/>
      <c r="C942" s="23" t="n"/>
      <c r="D942" s="23" t="n"/>
      <c r="E942" s="24" t="n"/>
      <c r="F942" s="23" t="n"/>
      <c r="G942" s="26">
        <f>IF(B942="","",IF(COUNTIF('설정'!$B$6:$B$15,B942)&gt;0,"수입",IF(COUNTIF('설정'!$E$6:$E$30,B942)&gt;0,"지출","항목 확인")))</f>
        <v/>
      </c>
      <c r="H942" s="27">
        <f>IF(A942="","",YEAR(A942))</f>
        <v/>
      </c>
      <c r="I942" s="27">
        <f>IF(A942="","",MONTH(A942))</f>
        <v/>
      </c>
    </row>
    <row r="943">
      <c r="A943" s="22" t="n"/>
      <c r="B943" s="23" t="n"/>
      <c r="C943" s="23" t="n"/>
      <c r="D943" s="23" t="n"/>
      <c r="E943" s="24" t="n"/>
      <c r="F943" s="23" t="n"/>
      <c r="G943" s="26">
        <f>IF(B943="","",IF(COUNTIF('설정'!$B$6:$B$15,B943)&gt;0,"수입",IF(COUNTIF('설정'!$E$6:$E$30,B943)&gt;0,"지출","항목 확인")))</f>
        <v/>
      </c>
      <c r="H943" s="27">
        <f>IF(A943="","",YEAR(A943))</f>
        <v/>
      </c>
      <c r="I943" s="27">
        <f>IF(A943="","",MONTH(A943))</f>
        <v/>
      </c>
    </row>
    <row r="944">
      <c r="A944" s="22" t="n"/>
      <c r="B944" s="23" t="n"/>
      <c r="C944" s="23" t="n"/>
      <c r="D944" s="23" t="n"/>
      <c r="E944" s="24" t="n"/>
      <c r="F944" s="23" t="n"/>
      <c r="G944" s="26">
        <f>IF(B944="","",IF(COUNTIF('설정'!$B$6:$B$15,B944)&gt;0,"수입",IF(COUNTIF('설정'!$E$6:$E$30,B944)&gt;0,"지출","항목 확인")))</f>
        <v/>
      </c>
      <c r="H944" s="27">
        <f>IF(A944="","",YEAR(A944))</f>
        <v/>
      </c>
      <c r="I944" s="27">
        <f>IF(A944="","",MONTH(A944))</f>
        <v/>
      </c>
    </row>
    <row r="945">
      <c r="A945" s="22" t="n"/>
      <c r="B945" s="23" t="n"/>
      <c r="C945" s="23" t="n"/>
      <c r="D945" s="23" t="n"/>
      <c r="E945" s="24" t="n"/>
      <c r="F945" s="23" t="n"/>
      <c r="G945" s="26">
        <f>IF(B945="","",IF(COUNTIF('설정'!$B$6:$B$15,B945)&gt;0,"수입",IF(COUNTIF('설정'!$E$6:$E$30,B945)&gt;0,"지출","항목 확인")))</f>
        <v/>
      </c>
      <c r="H945" s="27">
        <f>IF(A945="","",YEAR(A945))</f>
        <v/>
      </c>
      <c r="I945" s="27">
        <f>IF(A945="","",MONTH(A945))</f>
        <v/>
      </c>
    </row>
    <row r="946">
      <c r="A946" s="22" t="n"/>
      <c r="B946" s="23" t="n"/>
      <c r="C946" s="23" t="n"/>
      <c r="D946" s="23" t="n"/>
      <c r="E946" s="24" t="n"/>
      <c r="F946" s="23" t="n"/>
      <c r="G946" s="26">
        <f>IF(B946="","",IF(COUNTIF('설정'!$B$6:$B$15,B946)&gt;0,"수입",IF(COUNTIF('설정'!$E$6:$E$30,B946)&gt;0,"지출","항목 확인")))</f>
        <v/>
      </c>
      <c r="H946" s="27">
        <f>IF(A946="","",YEAR(A946))</f>
        <v/>
      </c>
      <c r="I946" s="27">
        <f>IF(A946="","",MONTH(A946))</f>
        <v/>
      </c>
    </row>
    <row r="947">
      <c r="A947" s="22" t="n"/>
      <c r="B947" s="23" t="n"/>
      <c r="C947" s="23" t="n"/>
      <c r="D947" s="23" t="n"/>
      <c r="E947" s="24" t="n"/>
      <c r="F947" s="23" t="n"/>
      <c r="G947" s="26">
        <f>IF(B947="","",IF(COUNTIF('설정'!$B$6:$B$15,B947)&gt;0,"수입",IF(COUNTIF('설정'!$E$6:$E$30,B947)&gt;0,"지출","항목 확인")))</f>
        <v/>
      </c>
      <c r="H947" s="27">
        <f>IF(A947="","",YEAR(A947))</f>
        <v/>
      </c>
      <c r="I947" s="27">
        <f>IF(A947="","",MONTH(A947))</f>
        <v/>
      </c>
    </row>
    <row r="948">
      <c r="A948" s="22" t="n"/>
      <c r="B948" s="23" t="n"/>
      <c r="C948" s="23" t="n"/>
      <c r="D948" s="23" t="n"/>
      <c r="E948" s="24" t="n"/>
      <c r="F948" s="23" t="n"/>
      <c r="G948" s="26">
        <f>IF(B948="","",IF(COUNTIF('설정'!$B$6:$B$15,B948)&gt;0,"수입",IF(COUNTIF('설정'!$E$6:$E$30,B948)&gt;0,"지출","항목 확인")))</f>
        <v/>
      </c>
      <c r="H948" s="27">
        <f>IF(A948="","",YEAR(A948))</f>
        <v/>
      </c>
      <c r="I948" s="27">
        <f>IF(A948="","",MONTH(A948))</f>
        <v/>
      </c>
    </row>
    <row r="949">
      <c r="A949" s="22" t="n"/>
      <c r="B949" s="23" t="n"/>
      <c r="C949" s="23" t="n"/>
      <c r="D949" s="23" t="n"/>
      <c r="E949" s="24" t="n"/>
      <c r="F949" s="23" t="n"/>
      <c r="G949" s="26">
        <f>IF(B949="","",IF(COUNTIF('설정'!$B$6:$B$15,B949)&gt;0,"수입",IF(COUNTIF('설정'!$E$6:$E$30,B949)&gt;0,"지출","항목 확인")))</f>
        <v/>
      </c>
      <c r="H949" s="27">
        <f>IF(A949="","",YEAR(A949))</f>
        <v/>
      </c>
      <c r="I949" s="27">
        <f>IF(A949="","",MONTH(A949))</f>
        <v/>
      </c>
    </row>
    <row r="950">
      <c r="A950" s="22" t="n"/>
      <c r="B950" s="23" t="n"/>
      <c r="C950" s="23" t="n"/>
      <c r="D950" s="23" t="n"/>
      <c r="E950" s="24" t="n"/>
      <c r="F950" s="23" t="n"/>
      <c r="G950" s="26">
        <f>IF(B950="","",IF(COUNTIF('설정'!$B$6:$B$15,B950)&gt;0,"수입",IF(COUNTIF('설정'!$E$6:$E$30,B950)&gt;0,"지출","항목 확인")))</f>
        <v/>
      </c>
      <c r="H950" s="27">
        <f>IF(A950="","",YEAR(A950))</f>
        <v/>
      </c>
      <c r="I950" s="27">
        <f>IF(A950="","",MONTH(A950))</f>
        <v/>
      </c>
    </row>
    <row r="951">
      <c r="A951" s="22" t="n"/>
      <c r="B951" s="23" t="n"/>
      <c r="C951" s="23" t="n"/>
      <c r="D951" s="23" t="n"/>
      <c r="E951" s="24" t="n"/>
      <c r="F951" s="23" t="n"/>
      <c r="G951" s="26">
        <f>IF(B951="","",IF(COUNTIF('설정'!$B$6:$B$15,B951)&gt;0,"수입",IF(COUNTIF('설정'!$E$6:$E$30,B951)&gt;0,"지출","항목 확인")))</f>
        <v/>
      </c>
      <c r="H951" s="27">
        <f>IF(A951="","",YEAR(A951))</f>
        <v/>
      </c>
      <c r="I951" s="27">
        <f>IF(A951="","",MONTH(A951))</f>
        <v/>
      </c>
    </row>
    <row r="952">
      <c r="A952" s="22" t="n"/>
      <c r="B952" s="23" t="n"/>
      <c r="C952" s="23" t="n"/>
      <c r="D952" s="23" t="n"/>
      <c r="E952" s="24" t="n"/>
      <c r="F952" s="23" t="n"/>
      <c r="G952" s="26">
        <f>IF(B952="","",IF(COUNTIF('설정'!$B$6:$B$15,B952)&gt;0,"수입",IF(COUNTIF('설정'!$E$6:$E$30,B952)&gt;0,"지출","항목 확인")))</f>
        <v/>
      </c>
      <c r="H952" s="27">
        <f>IF(A952="","",YEAR(A952))</f>
        <v/>
      </c>
      <c r="I952" s="27">
        <f>IF(A952="","",MONTH(A952))</f>
        <v/>
      </c>
    </row>
    <row r="953">
      <c r="A953" s="22" t="n"/>
      <c r="B953" s="23" t="n"/>
      <c r="C953" s="23" t="n"/>
      <c r="D953" s="23" t="n"/>
      <c r="E953" s="24" t="n"/>
      <c r="F953" s="23" t="n"/>
      <c r="G953" s="26">
        <f>IF(B953="","",IF(COUNTIF('설정'!$B$6:$B$15,B953)&gt;0,"수입",IF(COUNTIF('설정'!$E$6:$E$30,B953)&gt;0,"지출","항목 확인")))</f>
        <v/>
      </c>
      <c r="H953" s="27">
        <f>IF(A953="","",YEAR(A953))</f>
        <v/>
      </c>
      <c r="I953" s="27">
        <f>IF(A953="","",MONTH(A953))</f>
        <v/>
      </c>
    </row>
    <row r="954">
      <c r="A954" s="22" t="n"/>
      <c r="B954" s="23" t="n"/>
      <c r="C954" s="23" t="n"/>
      <c r="D954" s="23" t="n"/>
      <c r="E954" s="24" t="n"/>
      <c r="F954" s="23" t="n"/>
      <c r="G954" s="26">
        <f>IF(B954="","",IF(COUNTIF('설정'!$B$6:$B$15,B954)&gt;0,"수입",IF(COUNTIF('설정'!$E$6:$E$30,B954)&gt;0,"지출","항목 확인")))</f>
        <v/>
      </c>
      <c r="H954" s="27">
        <f>IF(A954="","",YEAR(A954))</f>
        <v/>
      </c>
      <c r="I954" s="27">
        <f>IF(A954="","",MONTH(A954))</f>
        <v/>
      </c>
    </row>
    <row r="955">
      <c r="A955" s="22" t="n"/>
      <c r="B955" s="23" t="n"/>
      <c r="C955" s="23" t="n"/>
      <c r="D955" s="23" t="n"/>
      <c r="E955" s="24" t="n"/>
      <c r="F955" s="23" t="n"/>
      <c r="G955" s="26">
        <f>IF(B955="","",IF(COUNTIF('설정'!$B$6:$B$15,B955)&gt;0,"수입",IF(COUNTIF('설정'!$E$6:$E$30,B955)&gt;0,"지출","항목 확인")))</f>
        <v/>
      </c>
      <c r="H955" s="27">
        <f>IF(A955="","",YEAR(A955))</f>
        <v/>
      </c>
      <c r="I955" s="27">
        <f>IF(A955="","",MONTH(A955))</f>
        <v/>
      </c>
    </row>
    <row r="956">
      <c r="A956" s="22" t="n"/>
      <c r="B956" s="23" t="n"/>
      <c r="C956" s="23" t="n"/>
      <c r="D956" s="23" t="n"/>
      <c r="E956" s="24" t="n"/>
      <c r="F956" s="23" t="n"/>
      <c r="G956" s="26">
        <f>IF(B956="","",IF(COUNTIF('설정'!$B$6:$B$15,B956)&gt;0,"수입",IF(COUNTIF('설정'!$E$6:$E$30,B956)&gt;0,"지출","항목 확인")))</f>
        <v/>
      </c>
      <c r="H956" s="27">
        <f>IF(A956="","",YEAR(A956))</f>
        <v/>
      </c>
      <c r="I956" s="27">
        <f>IF(A956="","",MONTH(A956))</f>
        <v/>
      </c>
    </row>
    <row r="957">
      <c r="A957" s="22" t="n"/>
      <c r="B957" s="23" t="n"/>
      <c r="C957" s="23" t="n"/>
      <c r="D957" s="23" t="n"/>
      <c r="E957" s="24" t="n"/>
      <c r="F957" s="23" t="n"/>
      <c r="G957" s="26">
        <f>IF(B957="","",IF(COUNTIF('설정'!$B$6:$B$15,B957)&gt;0,"수입",IF(COUNTIF('설정'!$E$6:$E$30,B957)&gt;0,"지출","항목 확인")))</f>
        <v/>
      </c>
      <c r="H957" s="27">
        <f>IF(A957="","",YEAR(A957))</f>
        <v/>
      </c>
      <c r="I957" s="27">
        <f>IF(A957="","",MONTH(A957))</f>
        <v/>
      </c>
    </row>
    <row r="958">
      <c r="A958" s="22" t="n"/>
      <c r="B958" s="23" t="n"/>
      <c r="C958" s="23" t="n"/>
      <c r="D958" s="23" t="n"/>
      <c r="E958" s="24" t="n"/>
      <c r="F958" s="23" t="n"/>
      <c r="G958" s="26">
        <f>IF(B958="","",IF(COUNTIF('설정'!$B$6:$B$15,B958)&gt;0,"수입",IF(COUNTIF('설정'!$E$6:$E$30,B958)&gt;0,"지출","항목 확인")))</f>
        <v/>
      </c>
      <c r="H958" s="27">
        <f>IF(A958="","",YEAR(A958))</f>
        <v/>
      </c>
      <c r="I958" s="27">
        <f>IF(A958="","",MONTH(A958))</f>
        <v/>
      </c>
    </row>
    <row r="959">
      <c r="A959" s="22" t="n"/>
      <c r="B959" s="23" t="n"/>
      <c r="C959" s="23" t="n"/>
      <c r="D959" s="23" t="n"/>
      <c r="E959" s="24" t="n"/>
      <c r="F959" s="23" t="n"/>
      <c r="G959" s="26">
        <f>IF(B959="","",IF(COUNTIF('설정'!$B$6:$B$15,B959)&gt;0,"수입",IF(COUNTIF('설정'!$E$6:$E$30,B959)&gt;0,"지출","항목 확인")))</f>
        <v/>
      </c>
      <c r="H959" s="27">
        <f>IF(A959="","",YEAR(A959))</f>
        <v/>
      </c>
      <c r="I959" s="27">
        <f>IF(A959="","",MONTH(A959))</f>
        <v/>
      </c>
    </row>
    <row r="960">
      <c r="A960" s="22" t="n"/>
      <c r="B960" s="23" t="n"/>
      <c r="C960" s="23" t="n"/>
      <c r="D960" s="23" t="n"/>
      <c r="E960" s="24" t="n"/>
      <c r="F960" s="23" t="n"/>
      <c r="G960" s="26">
        <f>IF(B960="","",IF(COUNTIF('설정'!$B$6:$B$15,B960)&gt;0,"수입",IF(COUNTIF('설정'!$E$6:$E$30,B960)&gt;0,"지출","항목 확인")))</f>
        <v/>
      </c>
      <c r="H960" s="27">
        <f>IF(A960="","",YEAR(A960))</f>
        <v/>
      </c>
      <c r="I960" s="27">
        <f>IF(A960="","",MONTH(A960))</f>
        <v/>
      </c>
    </row>
    <row r="961">
      <c r="A961" s="22" t="n"/>
      <c r="B961" s="23" t="n"/>
      <c r="C961" s="23" t="n"/>
      <c r="D961" s="23" t="n"/>
      <c r="E961" s="24" t="n"/>
      <c r="F961" s="23" t="n"/>
      <c r="G961" s="26">
        <f>IF(B961="","",IF(COUNTIF('설정'!$B$6:$B$15,B961)&gt;0,"수입",IF(COUNTIF('설정'!$E$6:$E$30,B961)&gt;0,"지출","항목 확인")))</f>
        <v/>
      </c>
      <c r="H961" s="27">
        <f>IF(A961="","",YEAR(A961))</f>
        <v/>
      </c>
      <c r="I961" s="27">
        <f>IF(A961="","",MONTH(A961))</f>
        <v/>
      </c>
    </row>
    <row r="962">
      <c r="A962" s="22" t="n"/>
      <c r="B962" s="23" t="n"/>
      <c r="C962" s="23" t="n"/>
      <c r="D962" s="23" t="n"/>
      <c r="E962" s="24" t="n"/>
      <c r="F962" s="23" t="n"/>
      <c r="G962" s="26">
        <f>IF(B962="","",IF(COUNTIF('설정'!$B$6:$B$15,B962)&gt;0,"수입",IF(COUNTIF('설정'!$E$6:$E$30,B962)&gt;0,"지출","항목 확인")))</f>
        <v/>
      </c>
      <c r="H962" s="27">
        <f>IF(A962="","",YEAR(A962))</f>
        <v/>
      </c>
      <c r="I962" s="27">
        <f>IF(A962="","",MONTH(A962))</f>
        <v/>
      </c>
    </row>
    <row r="963">
      <c r="A963" s="22" t="n"/>
      <c r="B963" s="23" t="n"/>
      <c r="C963" s="23" t="n"/>
      <c r="D963" s="23" t="n"/>
      <c r="E963" s="24" t="n"/>
      <c r="F963" s="23" t="n"/>
      <c r="G963" s="26">
        <f>IF(B963="","",IF(COUNTIF('설정'!$B$6:$B$15,B963)&gt;0,"수입",IF(COUNTIF('설정'!$E$6:$E$30,B963)&gt;0,"지출","항목 확인")))</f>
        <v/>
      </c>
      <c r="H963" s="27">
        <f>IF(A963="","",YEAR(A963))</f>
        <v/>
      </c>
      <c r="I963" s="27">
        <f>IF(A963="","",MONTH(A963))</f>
        <v/>
      </c>
    </row>
    <row r="964">
      <c r="A964" s="22" t="n"/>
      <c r="B964" s="23" t="n"/>
      <c r="C964" s="23" t="n"/>
      <c r="D964" s="23" t="n"/>
      <c r="E964" s="24" t="n"/>
      <c r="F964" s="23" t="n"/>
      <c r="G964" s="26">
        <f>IF(B964="","",IF(COUNTIF('설정'!$B$6:$B$15,B964)&gt;0,"수입",IF(COUNTIF('설정'!$E$6:$E$30,B964)&gt;0,"지출","항목 확인")))</f>
        <v/>
      </c>
      <c r="H964" s="27">
        <f>IF(A964="","",YEAR(A964))</f>
        <v/>
      </c>
      <c r="I964" s="27">
        <f>IF(A964="","",MONTH(A964))</f>
        <v/>
      </c>
    </row>
    <row r="965">
      <c r="A965" s="22" t="n"/>
      <c r="B965" s="23" t="n"/>
      <c r="C965" s="23" t="n"/>
      <c r="D965" s="23" t="n"/>
      <c r="E965" s="24" t="n"/>
      <c r="F965" s="23" t="n"/>
      <c r="G965" s="26">
        <f>IF(B965="","",IF(COUNTIF('설정'!$B$6:$B$15,B965)&gt;0,"수입",IF(COUNTIF('설정'!$E$6:$E$30,B965)&gt;0,"지출","항목 확인")))</f>
        <v/>
      </c>
      <c r="H965" s="27">
        <f>IF(A965="","",YEAR(A965))</f>
        <v/>
      </c>
      <c r="I965" s="27">
        <f>IF(A965="","",MONTH(A965))</f>
        <v/>
      </c>
    </row>
    <row r="966">
      <c r="A966" s="22" t="n"/>
      <c r="B966" s="23" t="n"/>
      <c r="C966" s="23" t="n"/>
      <c r="D966" s="23" t="n"/>
      <c r="E966" s="24" t="n"/>
      <c r="F966" s="23" t="n"/>
      <c r="G966" s="26">
        <f>IF(B966="","",IF(COUNTIF('설정'!$B$6:$B$15,B966)&gt;0,"수입",IF(COUNTIF('설정'!$E$6:$E$30,B966)&gt;0,"지출","항목 확인")))</f>
        <v/>
      </c>
      <c r="H966" s="27">
        <f>IF(A966="","",YEAR(A966))</f>
        <v/>
      </c>
      <c r="I966" s="27">
        <f>IF(A966="","",MONTH(A966))</f>
        <v/>
      </c>
    </row>
    <row r="967">
      <c r="A967" s="22" t="n"/>
      <c r="B967" s="23" t="n"/>
      <c r="C967" s="23" t="n"/>
      <c r="D967" s="23" t="n"/>
      <c r="E967" s="24" t="n"/>
      <c r="F967" s="23" t="n"/>
      <c r="G967" s="26">
        <f>IF(B967="","",IF(COUNTIF('설정'!$B$6:$B$15,B967)&gt;0,"수입",IF(COUNTIF('설정'!$E$6:$E$30,B967)&gt;0,"지출","항목 확인")))</f>
        <v/>
      </c>
      <c r="H967" s="27">
        <f>IF(A967="","",YEAR(A967))</f>
        <v/>
      </c>
      <c r="I967" s="27">
        <f>IF(A967="","",MONTH(A967))</f>
        <v/>
      </c>
    </row>
    <row r="968">
      <c r="A968" s="22" t="n"/>
      <c r="B968" s="23" t="n"/>
      <c r="C968" s="23" t="n"/>
      <c r="D968" s="23" t="n"/>
      <c r="E968" s="24" t="n"/>
      <c r="F968" s="23" t="n"/>
      <c r="G968" s="26">
        <f>IF(B968="","",IF(COUNTIF('설정'!$B$6:$B$15,B968)&gt;0,"수입",IF(COUNTIF('설정'!$E$6:$E$30,B968)&gt;0,"지출","항목 확인")))</f>
        <v/>
      </c>
      <c r="H968" s="27">
        <f>IF(A968="","",YEAR(A968))</f>
        <v/>
      </c>
      <c r="I968" s="27">
        <f>IF(A968="","",MONTH(A968))</f>
        <v/>
      </c>
    </row>
    <row r="969">
      <c r="A969" s="22" t="n"/>
      <c r="B969" s="23" t="n"/>
      <c r="C969" s="23" t="n"/>
      <c r="D969" s="23" t="n"/>
      <c r="E969" s="24" t="n"/>
      <c r="F969" s="23" t="n"/>
      <c r="G969" s="26">
        <f>IF(B969="","",IF(COUNTIF('설정'!$B$6:$B$15,B969)&gt;0,"수입",IF(COUNTIF('설정'!$E$6:$E$30,B969)&gt;0,"지출","항목 확인")))</f>
        <v/>
      </c>
      <c r="H969" s="27">
        <f>IF(A969="","",YEAR(A969))</f>
        <v/>
      </c>
      <c r="I969" s="27">
        <f>IF(A969="","",MONTH(A969))</f>
        <v/>
      </c>
    </row>
    <row r="970">
      <c r="A970" s="22" t="n"/>
      <c r="B970" s="23" t="n"/>
      <c r="C970" s="23" t="n"/>
      <c r="D970" s="23" t="n"/>
      <c r="E970" s="24" t="n"/>
      <c r="F970" s="23" t="n"/>
      <c r="G970" s="26">
        <f>IF(B970="","",IF(COUNTIF('설정'!$B$6:$B$15,B970)&gt;0,"수입",IF(COUNTIF('설정'!$E$6:$E$30,B970)&gt;0,"지출","항목 확인")))</f>
        <v/>
      </c>
      <c r="H970" s="27">
        <f>IF(A970="","",YEAR(A970))</f>
        <v/>
      </c>
      <c r="I970" s="27">
        <f>IF(A970="","",MONTH(A970))</f>
        <v/>
      </c>
    </row>
    <row r="971">
      <c r="A971" s="22" t="n"/>
      <c r="B971" s="23" t="n"/>
      <c r="C971" s="23" t="n"/>
      <c r="D971" s="23" t="n"/>
      <c r="E971" s="24" t="n"/>
      <c r="F971" s="23" t="n"/>
      <c r="G971" s="26">
        <f>IF(B971="","",IF(COUNTIF('설정'!$B$6:$B$15,B971)&gt;0,"수입",IF(COUNTIF('설정'!$E$6:$E$30,B971)&gt;0,"지출","항목 확인")))</f>
        <v/>
      </c>
      <c r="H971" s="27">
        <f>IF(A971="","",YEAR(A971))</f>
        <v/>
      </c>
      <c r="I971" s="27">
        <f>IF(A971="","",MONTH(A971))</f>
        <v/>
      </c>
    </row>
    <row r="972">
      <c r="A972" s="22" t="n"/>
      <c r="B972" s="23" t="n"/>
      <c r="C972" s="23" t="n"/>
      <c r="D972" s="23" t="n"/>
      <c r="E972" s="24" t="n"/>
      <c r="F972" s="23" t="n"/>
      <c r="G972" s="26">
        <f>IF(B972="","",IF(COUNTIF('설정'!$B$6:$B$15,B972)&gt;0,"수입",IF(COUNTIF('설정'!$E$6:$E$30,B972)&gt;0,"지출","항목 확인")))</f>
        <v/>
      </c>
      <c r="H972" s="27">
        <f>IF(A972="","",YEAR(A972))</f>
        <v/>
      </c>
      <c r="I972" s="27">
        <f>IF(A972="","",MONTH(A972))</f>
        <v/>
      </c>
    </row>
    <row r="973">
      <c r="A973" s="22" t="n"/>
      <c r="B973" s="23" t="n"/>
      <c r="C973" s="23" t="n"/>
      <c r="D973" s="23" t="n"/>
      <c r="E973" s="24" t="n"/>
      <c r="F973" s="23" t="n"/>
      <c r="G973" s="26">
        <f>IF(B973="","",IF(COUNTIF('설정'!$B$6:$B$15,B973)&gt;0,"수입",IF(COUNTIF('설정'!$E$6:$E$30,B973)&gt;0,"지출","항목 확인")))</f>
        <v/>
      </c>
      <c r="H973" s="27">
        <f>IF(A973="","",YEAR(A973))</f>
        <v/>
      </c>
      <c r="I973" s="27">
        <f>IF(A973="","",MONTH(A973))</f>
        <v/>
      </c>
    </row>
    <row r="974">
      <c r="A974" s="22" t="n"/>
      <c r="B974" s="23" t="n"/>
      <c r="C974" s="23" t="n"/>
      <c r="D974" s="23" t="n"/>
      <c r="E974" s="24" t="n"/>
      <c r="F974" s="23" t="n"/>
      <c r="G974" s="26">
        <f>IF(B974="","",IF(COUNTIF('설정'!$B$6:$B$15,B974)&gt;0,"수입",IF(COUNTIF('설정'!$E$6:$E$30,B974)&gt;0,"지출","항목 확인")))</f>
        <v/>
      </c>
      <c r="H974" s="27">
        <f>IF(A974="","",YEAR(A974))</f>
        <v/>
      </c>
      <c r="I974" s="27">
        <f>IF(A974="","",MONTH(A974))</f>
        <v/>
      </c>
    </row>
    <row r="975">
      <c r="A975" s="22" t="n"/>
      <c r="B975" s="23" t="n"/>
      <c r="C975" s="23" t="n"/>
      <c r="D975" s="23" t="n"/>
      <c r="E975" s="24" t="n"/>
      <c r="F975" s="23" t="n"/>
      <c r="G975" s="26">
        <f>IF(B975="","",IF(COUNTIF('설정'!$B$6:$B$15,B975)&gt;0,"수입",IF(COUNTIF('설정'!$E$6:$E$30,B975)&gt;0,"지출","항목 확인")))</f>
        <v/>
      </c>
      <c r="H975" s="27">
        <f>IF(A975="","",YEAR(A975))</f>
        <v/>
      </c>
      <c r="I975" s="27">
        <f>IF(A975="","",MONTH(A975))</f>
        <v/>
      </c>
    </row>
    <row r="976">
      <c r="A976" s="22" t="n"/>
      <c r="B976" s="23" t="n"/>
      <c r="C976" s="23" t="n"/>
      <c r="D976" s="23" t="n"/>
      <c r="E976" s="24" t="n"/>
      <c r="F976" s="23" t="n"/>
      <c r="G976" s="26">
        <f>IF(B976="","",IF(COUNTIF('설정'!$B$6:$B$15,B976)&gt;0,"수입",IF(COUNTIF('설정'!$E$6:$E$30,B976)&gt;0,"지출","항목 확인")))</f>
        <v/>
      </c>
      <c r="H976" s="27">
        <f>IF(A976="","",YEAR(A976))</f>
        <v/>
      </c>
      <c r="I976" s="27">
        <f>IF(A976="","",MONTH(A976))</f>
        <v/>
      </c>
    </row>
    <row r="977">
      <c r="A977" s="22" t="n"/>
      <c r="B977" s="23" t="n"/>
      <c r="C977" s="23" t="n"/>
      <c r="D977" s="23" t="n"/>
      <c r="E977" s="24" t="n"/>
      <c r="F977" s="23" t="n"/>
      <c r="G977" s="26">
        <f>IF(B977="","",IF(COUNTIF('설정'!$B$6:$B$15,B977)&gt;0,"수입",IF(COUNTIF('설정'!$E$6:$E$30,B977)&gt;0,"지출","항목 확인")))</f>
        <v/>
      </c>
      <c r="H977" s="27">
        <f>IF(A977="","",YEAR(A977))</f>
        <v/>
      </c>
      <c r="I977" s="27">
        <f>IF(A977="","",MONTH(A977))</f>
        <v/>
      </c>
    </row>
    <row r="978">
      <c r="A978" s="22" t="n"/>
      <c r="B978" s="23" t="n"/>
      <c r="C978" s="23" t="n"/>
      <c r="D978" s="23" t="n"/>
      <c r="E978" s="24" t="n"/>
      <c r="F978" s="23" t="n"/>
      <c r="G978" s="26">
        <f>IF(B978="","",IF(COUNTIF('설정'!$B$6:$B$15,B978)&gt;0,"수입",IF(COUNTIF('설정'!$E$6:$E$30,B978)&gt;0,"지출","항목 확인")))</f>
        <v/>
      </c>
      <c r="H978" s="27">
        <f>IF(A978="","",YEAR(A978))</f>
        <v/>
      </c>
      <c r="I978" s="27">
        <f>IF(A978="","",MONTH(A978))</f>
        <v/>
      </c>
    </row>
    <row r="979">
      <c r="A979" s="22" t="n"/>
      <c r="B979" s="23" t="n"/>
      <c r="C979" s="23" t="n"/>
      <c r="D979" s="23" t="n"/>
      <c r="E979" s="24" t="n"/>
      <c r="F979" s="23" t="n"/>
      <c r="G979" s="26">
        <f>IF(B979="","",IF(COUNTIF('설정'!$B$6:$B$15,B979)&gt;0,"수입",IF(COUNTIF('설정'!$E$6:$E$30,B979)&gt;0,"지출","항목 확인")))</f>
        <v/>
      </c>
      <c r="H979" s="27">
        <f>IF(A979="","",YEAR(A979))</f>
        <v/>
      </c>
      <c r="I979" s="27">
        <f>IF(A979="","",MONTH(A979))</f>
        <v/>
      </c>
    </row>
    <row r="980">
      <c r="A980" s="22" t="n"/>
      <c r="B980" s="23" t="n"/>
      <c r="C980" s="23" t="n"/>
      <c r="D980" s="23" t="n"/>
      <c r="E980" s="24" t="n"/>
      <c r="F980" s="23" t="n"/>
      <c r="G980" s="26">
        <f>IF(B980="","",IF(COUNTIF('설정'!$B$6:$B$15,B980)&gt;0,"수입",IF(COUNTIF('설정'!$E$6:$E$30,B980)&gt;0,"지출","항목 확인")))</f>
        <v/>
      </c>
      <c r="H980" s="27">
        <f>IF(A980="","",YEAR(A980))</f>
        <v/>
      </c>
      <c r="I980" s="27">
        <f>IF(A980="","",MONTH(A980))</f>
        <v/>
      </c>
    </row>
    <row r="981">
      <c r="A981" s="22" t="n"/>
      <c r="B981" s="23" t="n"/>
      <c r="C981" s="23" t="n"/>
      <c r="D981" s="23" t="n"/>
      <c r="E981" s="24" t="n"/>
      <c r="F981" s="23" t="n"/>
      <c r="G981" s="26">
        <f>IF(B981="","",IF(COUNTIF('설정'!$B$6:$B$15,B981)&gt;0,"수입",IF(COUNTIF('설정'!$E$6:$E$30,B981)&gt;0,"지출","항목 확인")))</f>
        <v/>
      </c>
      <c r="H981" s="27">
        <f>IF(A981="","",YEAR(A981))</f>
        <v/>
      </c>
      <c r="I981" s="27">
        <f>IF(A981="","",MONTH(A981))</f>
        <v/>
      </c>
    </row>
    <row r="982">
      <c r="A982" s="22" t="n"/>
      <c r="B982" s="23" t="n"/>
      <c r="C982" s="23" t="n"/>
      <c r="D982" s="23" t="n"/>
      <c r="E982" s="24" t="n"/>
      <c r="F982" s="23" t="n"/>
      <c r="G982" s="26">
        <f>IF(B982="","",IF(COUNTIF('설정'!$B$6:$B$15,B982)&gt;0,"수입",IF(COUNTIF('설정'!$E$6:$E$30,B982)&gt;0,"지출","항목 확인")))</f>
        <v/>
      </c>
      <c r="H982" s="27">
        <f>IF(A982="","",YEAR(A982))</f>
        <v/>
      </c>
      <c r="I982" s="27">
        <f>IF(A982="","",MONTH(A982))</f>
        <v/>
      </c>
    </row>
    <row r="983">
      <c r="A983" s="22" t="n"/>
      <c r="B983" s="23" t="n"/>
      <c r="C983" s="23" t="n"/>
      <c r="D983" s="23" t="n"/>
      <c r="E983" s="24" t="n"/>
      <c r="F983" s="23" t="n"/>
      <c r="G983" s="26">
        <f>IF(B983="","",IF(COUNTIF('설정'!$B$6:$B$15,B983)&gt;0,"수입",IF(COUNTIF('설정'!$E$6:$E$30,B983)&gt;0,"지출","항목 확인")))</f>
        <v/>
      </c>
      <c r="H983" s="27">
        <f>IF(A983="","",YEAR(A983))</f>
        <v/>
      </c>
      <c r="I983" s="27">
        <f>IF(A983="","",MONTH(A983))</f>
        <v/>
      </c>
    </row>
    <row r="984">
      <c r="A984" s="22" t="n"/>
      <c r="B984" s="23" t="n"/>
      <c r="C984" s="23" t="n"/>
      <c r="D984" s="23" t="n"/>
      <c r="E984" s="24" t="n"/>
      <c r="F984" s="23" t="n"/>
      <c r="G984" s="26">
        <f>IF(B984="","",IF(COUNTIF('설정'!$B$6:$B$15,B984)&gt;0,"수입",IF(COUNTIF('설정'!$E$6:$E$30,B984)&gt;0,"지출","항목 확인")))</f>
        <v/>
      </c>
      <c r="H984" s="27">
        <f>IF(A984="","",YEAR(A984))</f>
        <v/>
      </c>
      <c r="I984" s="27">
        <f>IF(A984="","",MONTH(A984))</f>
        <v/>
      </c>
    </row>
    <row r="985">
      <c r="A985" s="22" t="n"/>
      <c r="B985" s="23" t="n"/>
      <c r="C985" s="23" t="n"/>
      <c r="D985" s="23" t="n"/>
      <c r="E985" s="24" t="n"/>
      <c r="F985" s="23" t="n"/>
      <c r="G985" s="26">
        <f>IF(B985="","",IF(COUNTIF('설정'!$B$6:$B$15,B985)&gt;0,"수입",IF(COUNTIF('설정'!$E$6:$E$30,B985)&gt;0,"지출","항목 확인")))</f>
        <v/>
      </c>
      <c r="H985" s="27">
        <f>IF(A985="","",YEAR(A985))</f>
        <v/>
      </c>
      <c r="I985" s="27">
        <f>IF(A985="","",MONTH(A985))</f>
        <v/>
      </c>
    </row>
    <row r="986">
      <c r="A986" s="22" t="n"/>
      <c r="B986" s="23" t="n"/>
      <c r="C986" s="23" t="n"/>
      <c r="D986" s="23" t="n"/>
      <c r="E986" s="24" t="n"/>
      <c r="F986" s="23" t="n"/>
      <c r="G986" s="26">
        <f>IF(B986="","",IF(COUNTIF('설정'!$B$6:$B$15,B986)&gt;0,"수입",IF(COUNTIF('설정'!$E$6:$E$30,B986)&gt;0,"지출","항목 확인")))</f>
        <v/>
      </c>
      <c r="H986" s="27">
        <f>IF(A986="","",YEAR(A986))</f>
        <v/>
      </c>
      <c r="I986" s="27">
        <f>IF(A986="","",MONTH(A986))</f>
        <v/>
      </c>
    </row>
    <row r="987">
      <c r="A987" s="22" t="n"/>
      <c r="B987" s="23" t="n"/>
      <c r="C987" s="23" t="n"/>
      <c r="D987" s="23" t="n"/>
      <c r="E987" s="24" t="n"/>
      <c r="F987" s="23" t="n"/>
      <c r="G987" s="26">
        <f>IF(B987="","",IF(COUNTIF('설정'!$B$6:$B$15,B987)&gt;0,"수입",IF(COUNTIF('설정'!$E$6:$E$30,B987)&gt;0,"지출","항목 확인")))</f>
        <v/>
      </c>
      <c r="H987" s="27">
        <f>IF(A987="","",YEAR(A987))</f>
        <v/>
      </c>
      <c r="I987" s="27">
        <f>IF(A987="","",MONTH(A987))</f>
        <v/>
      </c>
    </row>
    <row r="988">
      <c r="A988" s="22" t="n"/>
      <c r="B988" s="23" t="n"/>
      <c r="C988" s="23" t="n"/>
      <c r="D988" s="23" t="n"/>
      <c r="E988" s="24" t="n"/>
      <c r="F988" s="23" t="n"/>
      <c r="G988" s="26">
        <f>IF(B988="","",IF(COUNTIF('설정'!$B$6:$B$15,B988)&gt;0,"수입",IF(COUNTIF('설정'!$E$6:$E$30,B988)&gt;0,"지출","항목 확인")))</f>
        <v/>
      </c>
      <c r="H988" s="27">
        <f>IF(A988="","",YEAR(A988))</f>
        <v/>
      </c>
      <c r="I988" s="27">
        <f>IF(A988="","",MONTH(A988))</f>
        <v/>
      </c>
    </row>
    <row r="989">
      <c r="A989" s="22" t="n"/>
      <c r="B989" s="23" t="n"/>
      <c r="C989" s="23" t="n"/>
      <c r="D989" s="23" t="n"/>
      <c r="E989" s="24" t="n"/>
      <c r="F989" s="23" t="n"/>
      <c r="G989" s="26">
        <f>IF(B989="","",IF(COUNTIF('설정'!$B$6:$B$15,B989)&gt;0,"수입",IF(COUNTIF('설정'!$E$6:$E$30,B989)&gt;0,"지출","항목 확인")))</f>
        <v/>
      </c>
      <c r="H989" s="27">
        <f>IF(A989="","",YEAR(A989))</f>
        <v/>
      </c>
      <c r="I989" s="27">
        <f>IF(A989="","",MONTH(A989))</f>
        <v/>
      </c>
    </row>
    <row r="990">
      <c r="A990" s="22" t="n"/>
      <c r="B990" s="23" t="n"/>
      <c r="C990" s="23" t="n"/>
      <c r="D990" s="23" t="n"/>
      <c r="E990" s="24" t="n"/>
      <c r="F990" s="23" t="n"/>
      <c r="G990" s="26">
        <f>IF(B990="","",IF(COUNTIF('설정'!$B$6:$B$15,B990)&gt;0,"수입",IF(COUNTIF('설정'!$E$6:$E$30,B990)&gt;0,"지출","항목 확인")))</f>
        <v/>
      </c>
      <c r="H990" s="27">
        <f>IF(A990="","",YEAR(A990))</f>
        <v/>
      </c>
      <c r="I990" s="27">
        <f>IF(A990="","",MONTH(A990))</f>
        <v/>
      </c>
    </row>
    <row r="991">
      <c r="A991" s="22" t="n"/>
      <c r="B991" s="23" t="n"/>
      <c r="C991" s="23" t="n"/>
      <c r="D991" s="23" t="n"/>
      <c r="E991" s="24" t="n"/>
      <c r="F991" s="23" t="n"/>
      <c r="G991" s="26">
        <f>IF(B991="","",IF(COUNTIF('설정'!$B$6:$B$15,B991)&gt;0,"수입",IF(COUNTIF('설정'!$E$6:$E$30,B991)&gt;0,"지출","항목 확인")))</f>
        <v/>
      </c>
      <c r="H991" s="27">
        <f>IF(A991="","",YEAR(A991))</f>
        <v/>
      </c>
      <c r="I991" s="27">
        <f>IF(A991="","",MONTH(A991))</f>
        <v/>
      </c>
    </row>
    <row r="992">
      <c r="A992" s="22" t="n"/>
      <c r="B992" s="23" t="n"/>
      <c r="C992" s="23" t="n"/>
      <c r="D992" s="23" t="n"/>
      <c r="E992" s="24" t="n"/>
      <c r="F992" s="23" t="n"/>
      <c r="G992" s="26">
        <f>IF(B992="","",IF(COUNTIF('설정'!$B$6:$B$15,B992)&gt;0,"수입",IF(COUNTIF('설정'!$E$6:$E$30,B992)&gt;0,"지출","항목 확인")))</f>
        <v/>
      </c>
      <c r="H992" s="27">
        <f>IF(A992="","",YEAR(A992))</f>
        <v/>
      </c>
      <c r="I992" s="27">
        <f>IF(A992="","",MONTH(A992))</f>
        <v/>
      </c>
    </row>
    <row r="993">
      <c r="A993" s="22" t="n"/>
      <c r="B993" s="23" t="n"/>
      <c r="C993" s="23" t="n"/>
      <c r="D993" s="23" t="n"/>
      <c r="E993" s="24" t="n"/>
      <c r="F993" s="23" t="n"/>
      <c r="G993" s="26">
        <f>IF(B993="","",IF(COUNTIF('설정'!$B$6:$B$15,B993)&gt;0,"수입",IF(COUNTIF('설정'!$E$6:$E$30,B993)&gt;0,"지출","항목 확인")))</f>
        <v/>
      </c>
      <c r="H993" s="27">
        <f>IF(A993="","",YEAR(A993))</f>
        <v/>
      </c>
      <c r="I993" s="27">
        <f>IF(A993="","",MONTH(A993))</f>
        <v/>
      </c>
    </row>
    <row r="994">
      <c r="A994" s="22" t="n"/>
      <c r="B994" s="23" t="n"/>
      <c r="C994" s="23" t="n"/>
      <c r="D994" s="23" t="n"/>
      <c r="E994" s="24" t="n"/>
      <c r="F994" s="23" t="n"/>
      <c r="G994" s="26">
        <f>IF(B994="","",IF(COUNTIF('설정'!$B$6:$B$15,B994)&gt;0,"수입",IF(COUNTIF('설정'!$E$6:$E$30,B994)&gt;0,"지출","항목 확인")))</f>
        <v/>
      </c>
      <c r="H994" s="27">
        <f>IF(A994="","",YEAR(A994))</f>
        <v/>
      </c>
      <c r="I994" s="27">
        <f>IF(A994="","",MONTH(A994))</f>
        <v/>
      </c>
    </row>
    <row r="995">
      <c r="A995" s="22" t="n"/>
      <c r="B995" s="23" t="n"/>
      <c r="C995" s="23" t="n"/>
      <c r="D995" s="23" t="n"/>
      <c r="E995" s="24" t="n"/>
      <c r="F995" s="23" t="n"/>
      <c r="G995" s="26">
        <f>IF(B995="","",IF(COUNTIF('설정'!$B$6:$B$15,B995)&gt;0,"수입",IF(COUNTIF('설정'!$E$6:$E$30,B995)&gt;0,"지출","항목 확인")))</f>
        <v/>
      </c>
      <c r="H995" s="27">
        <f>IF(A995="","",YEAR(A995))</f>
        <v/>
      </c>
      <c r="I995" s="27">
        <f>IF(A995="","",MONTH(A995))</f>
        <v/>
      </c>
    </row>
    <row r="996">
      <c r="A996" s="22" t="n"/>
      <c r="B996" s="23" t="n"/>
      <c r="C996" s="23" t="n"/>
      <c r="D996" s="23" t="n"/>
      <c r="E996" s="24" t="n"/>
      <c r="F996" s="23" t="n"/>
      <c r="G996" s="26">
        <f>IF(B996="","",IF(COUNTIF('설정'!$B$6:$B$15,B996)&gt;0,"수입",IF(COUNTIF('설정'!$E$6:$E$30,B996)&gt;0,"지출","항목 확인")))</f>
        <v/>
      </c>
      <c r="H996" s="27">
        <f>IF(A996="","",YEAR(A996))</f>
        <v/>
      </c>
      <c r="I996" s="27">
        <f>IF(A996="","",MONTH(A996))</f>
        <v/>
      </c>
    </row>
    <row r="997">
      <c r="A997" s="22" t="n"/>
      <c r="B997" s="23" t="n"/>
      <c r="C997" s="23" t="n"/>
      <c r="D997" s="23" t="n"/>
      <c r="E997" s="24" t="n"/>
      <c r="F997" s="23" t="n"/>
      <c r="G997" s="26">
        <f>IF(B997="","",IF(COUNTIF('설정'!$B$6:$B$15,B997)&gt;0,"수입",IF(COUNTIF('설정'!$E$6:$E$30,B997)&gt;0,"지출","항목 확인")))</f>
        <v/>
      </c>
      <c r="H997" s="27">
        <f>IF(A997="","",YEAR(A997))</f>
        <v/>
      </c>
      <c r="I997" s="27">
        <f>IF(A997="","",MONTH(A997))</f>
        <v/>
      </c>
    </row>
    <row r="998">
      <c r="A998" s="22" t="n"/>
      <c r="B998" s="23" t="n"/>
      <c r="C998" s="23" t="n"/>
      <c r="D998" s="23" t="n"/>
      <c r="E998" s="24" t="n"/>
      <c r="F998" s="23" t="n"/>
      <c r="G998" s="26">
        <f>IF(B998="","",IF(COUNTIF('설정'!$B$6:$B$15,B998)&gt;0,"수입",IF(COUNTIF('설정'!$E$6:$E$30,B998)&gt;0,"지출","항목 확인")))</f>
        <v/>
      </c>
      <c r="H998" s="27">
        <f>IF(A998="","",YEAR(A998))</f>
        <v/>
      </c>
      <c r="I998" s="27">
        <f>IF(A998="","",MONTH(A998))</f>
        <v/>
      </c>
    </row>
    <row r="999">
      <c r="A999" s="22" t="n"/>
      <c r="B999" s="23" t="n"/>
      <c r="C999" s="23" t="n"/>
      <c r="D999" s="23" t="n"/>
      <c r="E999" s="24" t="n"/>
      <c r="F999" s="23" t="n"/>
      <c r="G999" s="26">
        <f>IF(B999="","",IF(COUNTIF('설정'!$B$6:$B$15,B999)&gt;0,"수입",IF(COUNTIF('설정'!$E$6:$E$30,B999)&gt;0,"지출","항목 확인")))</f>
        <v/>
      </c>
      <c r="H999" s="27">
        <f>IF(A999="","",YEAR(A999))</f>
        <v/>
      </c>
      <c r="I999" s="27">
        <f>IF(A999="","",MONTH(A999))</f>
        <v/>
      </c>
    </row>
    <row r="1000">
      <c r="A1000" s="22" t="n"/>
      <c r="B1000" s="23" t="n"/>
      <c r="C1000" s="23" t="n"/>
      <c r="D1000" s="23" t="n"/>
      <c r="E1000" s="24" t="n"/>
      <c r="F1000" s="23" t="n"/>
      <c r="G1000" s="26">
        <f>IF(B1000="","",IF(COUNTIF('설정'!$B$6:$B$15,B1000)&gt;0,"수입",IF(COUNTIF('설정'!$E$6:$E$30,B1000)&gt;0,"지출","항목 확인")))</f>
        <v/>
      </c>
      <c r="H1000" s="27">
        <f>IF(A1000="","",YEAR(A1000))</f>
        <v/>
      </c>
      <c r="I1000" s="27">
        <f>IF(A1000="","",MONTH(A1000))</f>
        <v/>
      </c>
    </row>
    <row r="1001">
      <c r="A1001" s="22" t="n"/>
      <c r="B1001" s="23" t="n"/>
      <c r="C1001" s="23" t="n"/>
      <c r="D1001" s="23" t="n"/>
      <c r="E1001" s="24" t="n"/>
      <c r="F1001" s="23" t="n"/>
      <c r="G1001" s="26">
        <f>IF(B1001="","",IF(COUNTIF('설정'!$B$6:$B$15,B1001)&gt;0,"수입",IF(COUNTIF('설정'!$E$6:$E$30,B1001)&gt;0,"지출","항목 확인")))</f>
        <v/>
      </c>
      <c r="H1001" s="27">
        <f>IF(A1001="","",YEAR(A1001))</f>
        <v/>
      </c>
      <c r="I1001" s="27">
        <f>IF(A1001="","",MONTH(A1001))</f>
        <v/>
      </c>
    </row>
    <row r="1002">
      <c r="A1002" s="22" t="n"/>
      <c r="B1002" s="23" t="n"/>
      <c r="C1002" s="23" t="n"/>
      <c r="D1002" s="23" t="n"/>
      <c r="E1002" s="24" t="n"/>
      <c r="F1002" s="23" t="n"/>
      <c r="G1002" s="26">
        <f>IF(B1002="","",IF(COUNTIF('설정'!$B$6:$B$15,B1002)&gt;0,"수입",IF(COUNTIF('설정'!$E$6:$E$30,B1002)&gt;0,"지출","항목 확인")))</f>
        <v/>
      </c>
      <c r="H1002" s="27">
        <f>IF(A1002="","",YEAR(A1002))</f>
        <v/>
      </c>
      <c r="I1002" s="27">
        <f>IF(A1002="","",MONTH(A1002))</f>
        <v/>
      </c>
    </row>
    <row r="1003">
      <c r="A1003" s="22" t="n"/>
      <c r="B1003" s="23" t="n"/>
      <c r="C1003" s="23" t="n"/>
      <c r="D1003" s="23" t="n"/>
      <c r="E1003" s="24" t="n"/>
      <c r="F1003" s="23" t="n"/>
      <c r="G1003" s="26">
        <f>IF(B1003="","",IF(COUNTIF('설정'!$B$6:$B$15,B1003)&gt;0,"수입",IF(COUNTIF('설정'!$E$6:$E$30,B1003)&gt;0,"지출","항목 확인")))</f>
        <v/>
      </c>
      <c r="H1003" s="27">
        <f>IF(A1003="","",YEAR(A1003))</f>
        <v/>
      </c>
      <c r="I1003" s="27">
        <f>IF(A1003="","",MONTH(A1003))</f>
        <v/>
      </c>
    </row>
    <row r="1004">
      <c r="A1004" s="22" t="n"/>
      <c r="B1004" s="23" t="n"/>
      <c r="C1004" s="23" t="n"/>
      <c r="D1004" s="23" t="n"/>
      <c r="E1004" s="24" t="n"/>
      <c r="F1004" s="23" t="n"/>
      <c r="G1004" s="26">
        <f>IF(B1004="","",IF(COUNTIF('설정'!$B$6:$B$15,B1004)&gt;0,"수입",IF(COUNTIF('설정'!$E$6:$E$30,B1004)&gt;0,"지출","항목 확인")))</f>
        <v/>
      </c>
      <c r="H1004" s="27">
        <f>IF(A1004="","",YEAR(A1004))</f>
        <v/>
      </c>
      <c r="I1004" s="27">
        <f>IF(A1004="","",MONTH(A1004))</f>
        <v/>
      </c>
    </row>
  </sheetData>
  <autoFilter ref="A4:I1004"/>
  <mergeCells count="2">
    <mergeCell ref="A1:I1"/>
    <mergeCell ref="A2:I2"/>
  </mergeCells>
  <conditionalFormatting sqref="E5:E1004">
    <cfRule type="expression" priority="1" dxfId="0">
      <formula>$G5="수입"</formula>
    </cfRule>
  </conditionalFormatting>
  <conditionalFormatting sqref="G5:G1004">
    <cfRule type="expression" priority="2" dxfId="1">
      <formula>$G5="항목 확인"</formula>
    </cfRule>
  </conditionalFormatting>
  <dataValidations count="2">
    <dataValidation sqref="B5:B1004" showDropDown="0" showInputMessage="1" showErrorMessage="1" allowBlank="1" errorTitle="입력 확인" error="목록에서 선택해 주세요." prompt="설정 시트의 항목 중에서 고르세요." type="list">
      <formula1>='설정'!$J$6:$J$40</formula1>
    </dataValidation>
    <dataValidation sqref="D5:D1004" showDropDown="0" showInputMessage="0" showErrorMessage="1" allowBlank="1" errorTitle="입력 확인" error="목록에서 선택해 주세요." type="list">
      <formula1>='설정'!$H$6:$H$12</formula1>
    </dataValidation>
  </dataValidation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46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2" customWidth="1" min="14" max="14"/>
    <col width="11" customWidth="1" min="15" max="15"/>
  </cols>
  <sheetData>
    <row r="1" ht="34" customHeight="1">
      <c r="A1" s="12" t="inlineStr">
        <is>
          <t>월별 수입·지출 요약</t>
        </is>
      </c>
    </row>
    <row r="2" ht="18" customHeight="1">
      <c r="A2" s="13" t="inlineStr">
        <is>
          <t>내역 시트에 입력한 금액이 연도·월·항목별로 자동 집계됩니다. 연도를 바꾸면 그 해만 보여 줍니다.</t>
        </is>
      </c>
    </row>
    <row r="3">
      <c r="A3" s="20" t="inlineStr">
        <is>
          <t>조회 연도</t>
        </is>
      </c>
      <c r="B3" s="28">
        <f>YEAR(TODAY())</f>
        <v/>
      </c>
    </row>
    <row r="4" ht="30" customHeight="1">
      <c r="A4" s="15" t="inlineStr">
        <is>
          <t>항목</t>
        </is>
      </c>
      <c r="B4" s="15" t="inlineStr">
        <is>
          <t>1월</t>
        </is>
      </c>
      <c r="C4" s="15" t="inlineStr">
        <is>
          <t>2월</t>
        </is>
      </c>
      <c r="D4" s="15" t="inlineStr">
        <is>
          <t>3월</t>
        </is>
      </c>
      <c r="E4" s="15" t="inlineStr">
        <is>
          <t>4월</t>
        </is>
      </c>
      <c r="F4" s="15" t="inlineStr">
        <is>
          <t>5월</t>
        </is>
      </c>
      <c r="G4" s="15" t="inlineStr">
        <is>
          <t>6월</t>
        </is>
      </c>
      <c r="H4" s="15" t="inlineStr">
        <is>
          <t>7월</t>
        </is>
      </c>
      <c r="I4" s="15" t="inlineStr">
        <is>
          <t>8월</t>
        </is>
      </c>
      <c r="J4" s="15" t="inlineStr">
        <is>
          <t>9월</t>
        </is>
      </c>
      <c r="K4" s="15" t="inlineStr">
        <is>
          <t>10월</t>
        </is>
      </c>
      <c r="L4" s="15" t="inlineStr">
        <is>
          <t>11월</t>
        </is>
      </c>
      <c r="M4" s="15" t="inlineStr">
        <is>
          <t>12월</t>
        </is>
      </c>
      <c r="N4" s="15" t="inlineStr">
        <is>
          <t>합계</t>
        </is>
      </c>
      <c r="O4" s="15" t="inlineStr">
        <is>
          <t>월평균</t>
        </is>
      </c>
    </row>
    <row r="5">
      <c r="A5" s="29" t="inlineStr">
        <is>
          <t>수입</t>
        </is>
      </c>
    </row>
    <row r="6">
      <c r="A6" s="8">
        <f>'설정'!B6&amp;""</f>
        <v/>
      </c>
      <c r="B6" s="30">
        <f>IF($A6="","",SUMIFS('내역'!$E:$E,'내역'!$B:$B,$A6,'내역'!$H:$H,$B$3,'내역'!$I:$I,1))</f>
        <v/>
      </c>
      <c r="C6" s="30">
        <f>IF($A6="","",SUMIFS('내역'!$E:$E,'내역'!$B:$B,$A6,'내역'!$H:$H,$B$3,'내역'!$I:$I,2))</f>
        <v/>
      </c>
      <c r="D6" s="30">
        <f>IF($A6="","",SUMIFS('내역'!$E:$E,'내역'!$B:$B,$A6,'내역'!$H:$H,$B$3,'내역'!$I:$I,3))</f>
        <v/>
      </c>
      <c r="E6" s="30">
        <f>IF($A6="","",SUMIFS('내역'!$E:$E,'내역'!$B:$B,$A6,'내역'!$H:$H,$B$3,'내역'!$I:$I,4))</f>
        <v/>
      </c>
      <c r="F6" s="30">
        <f>IF($A6="","",SUMIFS('내역'!$E:$E,'내역'!$B:$B,$A6,'내역'!$H:$H,$B$3,'내역'!$I:$I,5))</f>
        <v/>
      </c>
      <c r="G6" s="30">
        <f>IF($A6="","",SUMIFS('내역'!$E:$E,'내역'!$B:$B,$A6,'내역'!$H:$H,$B$3,'내역'!$I:$I,6))</f>
        <v/>
      </c>
      <c r="H6" s="30">
        <f>IF($A6="","",SUMIFS('내역'!$E:$E,'내역'!$B:$B,$A6,'내역'!$H:$H,$B$3,'내역'!$I:$I,7))</f>
        <v/>
      </c>
      <c r="I6" s="30">
        <f>IF($A6="","",SUMIFS('내역'!$E:$E,'내역'!$B:$B,$A6,'내역'!$H:$H,$B$3,'내역'!$I:$I,8))</f>
        <v/>
      </c>
      <c r="J6" s="30">
        <f>IF($A6="","",SUMIFS('내역'!$E:$E,'내역'!$B:$B,$A6,'내역'!$H:$H,$B$3,'내역'!$I:$I,9))</f>
        <v/>
      </c>
      <c r="K6" s="30">
        <f>IF($A6="","",SUMIFS('내역'!$E:$E,'내역'!$B:$B,$A6,'내역'!$H:$H,$B$3,'내역'!$I:$I,10))</f>
        <v/>
      </c>
      <c r="L6" s="30">
        <f>IF($A6="","",SUMIFS('내역'!$E:$E,'내역'!$B:$B,$A6,'내역'!$H:$H,$B$3,'내역'!$I:$I,11))</f>
        <v/>
      </c>
      <c r="M6" s="30">
        <f>IF($A6="","",SUMIFS('내역'!$E:$E,'내역'!$B:$B,$A6,'내역'!$H:$H,$B$3,'내역'!$I:$I,12))</f>
        <v/>
      </c>
      <c r="N6" s="21">
        <f>IF($A6="","",SUM(B6:M6))</f>
        <v/>
      </c>
      <c r="O6" s="30">
        <f>IF($A6="","",N6/12)</f>
        <v/>
      </c>
    </row>
    <row r="7">
      <c r="A7" s="8">
        <f>'설정'!B7&amp;""</f>
        <v/>
      </c>
      <c r="B7" s="30">
        <f>IF($A7="","",SUMIFS('내역'!$E:$E,'내역'!$B:$B,$A7,'내역'!$H:$H,$B$3,'내역'!$I:$I,1))</f>
        <v/>
      </c>
      <c r="C7" s="30">
        <f>IF($A7="","",SUMIFS('내역'!$E:$E,'내역'!$B:$B,$A7,'내역'!$H:$H,$B$3,'내역'!$I:$I,2))</f>
        <v/>
      </c>
      <c r="D7" s="30">
        <f>IF($A7="","",SUMIFS('내역'!$E:$E,'내역'!$B:$B,$A7,'내역'!$H:$H,$B$3,'내역'!$I:$I,3))</f>
        <v/>
      </c>
      <c r="E7" s="30">
        <f>IF($A7="","",SUMIFS('내역'!$E:$E,'내역'!$B:$B,$A7,'내역'!$H:$H,$B$3,'내역'!$I:$I,4))</f>
        <v/>
      </c>
      <c r="F7" s="30">
        <f>IF($A7="","",SUMIFS('내역'!$E:$E,'내역'!$B:$B,$A7,'내역'!$H:$H,$B$3,'내역'!$I:$I,5))</f>
        <v/>
      </c>
      <c r="G7" s="30">
        <f>IF($A7="","",SUMIFS('내역'!$E:$E,'내역'!$B:$B,$A7,'내역'!$H:$H,$B$3,'내역'!$I:$I,6))</f>
        <v/>
      </c>
      <c r="H7" s="30">
        <f>IF($A7="","",SUMIFS('내역'!$E:$E,'내역'!$B:$B,$A7,'내역'!$H:$H,$B$3,'내역'!$I:$I,7))</f>
        <v/>
      </c>
      <c r="I7" s="30">
        <f>IF($A7="","",SUMIFS('내역'!$E:$E,'내역'!$B:$B,$A7,'내역'!$H:$H,$B$3,'내역'!$I:$I,8))</f>
        <v/>
      </c>
      <c r="J7" s="30">
        <f>IF($A7="","",SUMIFS('내역'!$E:$E,'내역'!$B:$B,$A7,'내역'!$H:$H,$B$3,'내역'!$I:$I,9))</f>
        <v/>
      </c>
      <c r="K7" s="30">
        <f>IF($A7="","",SUMIFS('내역'!$E:$E,'내역'!$B:$B,$A7,'내역'!$H:$H,$B$3,'내역'!$I:$I,10))</f>
        <v/>
      </c>
      <c r="L7" s="30">
        <f>IF($A7="","",SUMIFS('내역'!$E:$E,'내역'!$B:$B,$A7,'내역'!$H:$H,$B$3,'내역'!$I:$I,11))</f>
        <v/>
      </c>
      <c r="M7" s="30">
        <f>IF($A7="","",SUMIFS('내역'!$E:$E,'내역'!$B:$B,$A7,'내역'!$H:$H,$B$3,'내역'!$I:$I,12))</f>
        <v/>
      </c>
      <c r="N7" s="21">
        <f>IF($A7="","",SUM(B7:M7))</f>
        <v/>
      </c>
      <c r="O7" s="30">
        <f>IF($A7="","",N7/12)</f>
        <v/>
      </c>
    </row>
    <row r="8">
      <c r="A8" s="8">
        <f>'설정'!B8&amp;""</f>
        <v/>
      </c>
      <c r="B8" s="30">
        <f>IF($A8="","",SUMIFS('내역'!$E:$E,'내역'!$B:$B,$A8,'내역'!$H:$H,$B$3,'내역'!$I:$I,1))</f>
        <v/>
      </c>
      <c r="C8" s="30">
        <f>IF($A8="","",SUMIFS('내역'!$E:$E,'내역'!$B:$B,$A8,'내역'!$H:$H,$B$3,'내역'!$I:$I,2))</f>
        <v/>
      </c>
      <c r="D8" s="30">
        <f>IF($A8="","",SUMIFS('내역'!$E:$E,'내역'!$B:$B,$A8,'내역'!$H:$H,$B$3,'내역'!$I:$I,3))</f>
        <v/>
      </c>
      <c r="E8" s="30">
        <f>IF($A8="","",SUMIFS('내역'!$E:$E,'내역'!$B:$B,$A8,'내역'!$H:$H,$B$3,'내역'!$I:$I,4))</f>
        <v/>
      </c>
      <c r="F8" s="30">
        <f>IF($A8="","",SUMIFS('내역'!$E:$E,'내역'!$B:$B,$A8,'내역'!$H:$H,$B$3,'내역'!$I:$I,5))</f>
        <v/>
      </c>
      <c r="G8" s="30">
        <f>IF($A8="","",SUMIFS('내역'!$E:$E,'내역'!$B:$B,$A8,'내역'!$H:$H,$B$3,'내역'!$I:$I,6))</f>
        <v/>
      </c>
      <c r="H8" s="30">
        <f>IF($A8="","",SUMIFS('내역'!$E:$E,'내역'!$B:$B,$A8,'내역'!$H:$H,$B$3,'내역'!$I:$I,7))</f>
        <v/>
      </c>
      <c r="I8" s="30">
        <f>IF($A8="","",SUMIFS('내역'!$E:$E,'내역'!$B:$B,$A8,'내역'!$H:$H,$B$3,'내역'!$I:$I,8))</f>
        <v/>
      </c>
      <c r="J8" s="30">
        <f>IF($A8="","",SUMIFS('내역'!$E:$E,'내역'!$B:$B,$A8,'내역'!$H:$H,$B$3,'내역'!$I:$I,9))</f>
        <v/>
      </c>
      <c r="K8" s="30">
        <f>IF($A8="","",SUMIFS('내역'!$E:$E,'내역'!$B:$B,$A8,'내역'!$H:$H,$B$3,'내역'!$I:$I,10))</f>
        <v/>
      </c>
      <c r="L8" s="30">
        <f>IF($A8="","",SUMIFS('내역'!$E:$E,'내역'!$B:$B,$A8,'내역'!$H:$H,$B$3,'내역'!$I:$I,11))</f>
        <v/>
      </c>
      <c r="M8" s="30">
        <f>IF($A8="","",SUMIFS('내역'!$E:$E,'내역'!$B:$B,$A8,'내역'!$H:$H,$B$3,'내역'!$I:$I,12))</f>
        <v/>
      </c>
      <c r="N8" s="21">
        <f>IF($A8="","",SUM(B8:M8))</f>
        <v/>
      </c>
      <c r="O8" s="30">
        <f>IF($A8="","",N8/12)</f>
        <v/>
      </c>
    </row>
    <row r="9">
      <c r="A9" s="8">
        <f>'설정'!B9&amp;""</f>
        <v/>
      </c>
      <c r="B9" s="30">
        <f>IF($A9="","",SUMIFS('내역'!$E:$E,'내역'!$B:$B,$A9,'내역'!$H:$H,$B$3,'내역'!$I:$I,1))</f>
        <v/>
      </c>
      <c r="C9" s="30">
        <f>IF($A9="","",SUMIFS('내역'!$E:$E,'내역'!$B:$B,$A9,'내역'!$H:$H,$B$3,'내역'!$I:$I,2))</f>
        <v/>
      </c>
      <c r="D9" s="30">
        <f>IF($A9="","",SUMIFS('내역'!$E:$E,'내역'!$B:$B,$A9,'내역'!$H:$H,$B$3,'내역'!$I:$I,3))</f>
        <v/>
      </c>
      <c r="E9" s="30">
        <f>IF($A9="","",SUMIFS('내역'!$E:$E,'내역'!$B:$B,$A9,'내역'!$H:$H,$B$3,'내역'!$I:$I,4))</f>
        <v/>
      </c>
      <c r="F9" s="30">
        <f>IF($A9="","",SUMIFS('내역'!$E:$E,'내역'!$B:$B,$A9,'내역'!$H:$H,$B$3,'내역'!$I:$I,5))</f>
        <v/>
      </c>
      <c r="G9" s="30">
        <f>IF($A9="","",SUMIFS('내역'!$E:$E,'내역'!$B:$B,$A9,'내역'!$H:$H,$B$3,'내역'!$I:$I,6))</f>
        <v/>
      </c>
      <c r="H9" s="30">
        <f>IF($A9="","",SUMIFS('내역'!$E:$E,'내역'!$B:$B,$A9,'내역'!$H:$H,$B$3,'내역'!$I:$I,7))</f>
        <v/>
      </c>
      <c r="I9" s="30">
        <f>IF($A9="","",SUMIFS('내역'!$E:$E,'내역'!$B:$B,$A9,'내역'!$H:$H,$B$3,'내역'!$I:$I,8))</f>
        <v/>
      </c>
      <c r="J9" s="30">
        <f>IF($A9="","",SUMIFS('내역'!$E:$E,'내역'!$B:$B,$A9,'내역'!$H:$H,$B$3,'내역'!$I:$I,9))</f>
        <v/>
      </c>
      <c r="K9" s="30">
        <f>IF($A9="","",SUMIFS('내역'!$E:$E,'내역'!$B:$B,$A9,'내역'!$H:$H,$B$3,'내역'!$I:$I,10))</f>
        <v/>
      </c>
      <c r="L9" s="30">
        <f>IF($A9="","",SUMIFS('내역'!$E:$E,'내역'!$B:$B,$A9,'내역'!$H:$H,$B$3,'내역'!$I:$I,11))</f>
        <v/>
      </c>
      <c r="M9" s="30">
        <f>IF($A9="","",SUMIFS('내역'!$E:$E,'내역'!$B:$B,$A9,'내역'!$H:$H,$B$3,'내역'!$I:$I,12))</f>
        <v/>
      </c>
      <c r="N9" s="21">
        <f>IF($A9="","",SUM(B9:M9))</f>
        <v/>
      </c>
      <c r="O9" s="30">
        <f>IF($A9="","",N9/12)</f>
        <v/>
      </c>
    </row>
    <row r="10">
      <c r="A10" s="8">
        <f>'설정'!B10&amp;""</f>
        <v/>
      </c>
      <c r="B10" s="30">
        <f>IF($A10="","",SUMIFS('내역'!$E:$E,'내역'!$B:$B,$A10,'내역'!$H:$H,$B$3,'내역'!$I:$I,1))</f>
        <v/>
      </c>
      <c r="C10" s="30">
        <f>IF($A10="","",SUMIFS('내역'!$E:$E,'내역'!$B:$B,$A10,'내역'!$H:$H,$B$3,'내역'!$I:$I,2))</f>
        <v/>
      </c>
      <c r="D10" s="30">
        <f>IF($A10="","",SUMIFS('내역'!$E:$E,'내역'!$B:$B,$A10,'내역'!$H:$H,$B$3,'내역'!$I:$I,3))</f>
        <v/>
      </c>
      <c r="E10" s="30">
        <f>IF($A10="","",SUMIFS('내역'!$E:$E,'내역'!$B:$B,$A10,'내역'!$H:$H,$B$3,'내역'!$I:$I,4))</f>
        <v/>
      </c>
      <c r="F10" s="30">
        <f>IF($A10="","",SUMIFS('내역'!$E:$E,'내역'!$B:$B,$A10,'내역'!$H:$H,$B$3,'내역'!$I:$I,5))</f>
        <v/>
      </c>
      <c r="G10" s="30">
        <f>IF($A10="","",SUMIFS('내역'!$E:$E,'내역'!$B:$B,$A10,'내역'!$H:$H,$B$3,'내역'!$I:$I,6))</f>
        <v/>
      </c>
      <c r="H10" s="30">
        <f>IF($A10="","",SUMIFS('내역'!$E:$E,'내역'!$B:$B,$A10,'내역'!$H:$H,$B$3,'내역'!$I:$I,7))</f>
        <v/>
      </c>
      <c r="I10" s="30">
        <f>IF($A10="","",SUMIFS('내역'!$E:$E,'내역'!$B:$B,$A10,'내역'!$H:$H,$B$3,'내역'!$I:$I,8))</f>
        <v/>
      </c>
      <c r="J10" s="30">
        <f>IF($A10="","",SUMIFS('내역'!$E:$E,'내역'!$B:$B,$A10,'내역'!$H:$H,$B$3,'내역'!$I:$I,9))</f>
        <v/>
      </c>
      <c r="K10" s="30">
        <f>IF($A10="","",SUMIFS('내역'!$E:$E,'내역'!$B:$B,$A10,'내역'!$H:$H,$B$3,'내역'!$I:$I,10))</f>
        <v/>
      </c>
      <c r="L10" s="30">
        <f>IF($A10="","",SUMIFS('내역'!$E:$E,'내역'!$B:$B,$A10,'내역'!$H:$H,$B$3,'내역'!$I:$I,11))</f>
        <v/>
      </c>
      <c r="M10" s="30">
        <f>IF($A10="","",SUMIFS('내역'!$E:$E,'내역'!$B:$B,$A10,'내역'!$H:$H,$B$3,'내역'!$I:$I,12))</f>
        <v/>
      </c>
      <c r="N10" s="21">
        <f>IF($A10="","",SUM(B10:M10))</f>
        <v/>
      </c>
      <c r="O10" s="30">
        <f>IF($A10="","",N10/12)</f>
        <v/>
      </c>
    </row>
    <row r="11">
      <c r="A11" s="8">
        <f>'설정'!B11&amp;""</f>
        <v/>
      </c>
      <c r="B11" s="30">
        <f>IF($A11="","",SUMIFS('내역'!$E:$E,'내역'!$B:$B,$A11,'내역'!$H:$H,$B$3,'내역'!$I:$I,1))</f>
        <v/>
      </c>
      <c r="C11" s="30">
        <f>IF($A11="","",SUMIFS('내역'!$E:$E,'내역'!$B:$B,$A11,'내역'!$H:$H,$B$3,'내역'!$I:$I,2))</f>
        <v/>
      </c>
      <c r="D11" s="30">
        <f>IF($A11="","",SUMIFS('내역'!$E:$E,'내역'!$B:$B,$A11,'내역'!$H:$H,$B$3,'내역'!$I:$I,3))</f>
        <v/>
      </c>
      <c r="E11" s="30">
        <f>IF($A11="","",SUMIFS('내역'!$E:$E,'내역'!$B:$B,$A11,'내역'!$H:$H,$B$3,'내역'!$I:$I,4))</f>
        <v/>
      </c>
      <c r="F11" s="30">
        <f>IF($A11="","",SUMIFS('내역'!$E:$E,'내역'!$B:$B,$A11,'내역'!$H:$H,$B$3,'내역'!$I:$I,5))</f>
        <v/>
      </c>
      <c r="G11" s="30">
        <f>IF($A11="","",SUMIFS('내역'!$E:$E,'내역'!$B:$B,$A11,'내역'!$H:$H,$B$3,'내역'!$I:$I,6))</f>
        <v/>
      </c>
      <c r="H11" s="30">
        <f>IF($A11="","",SUMIFS('내역'!$E:$E,'내역'!$B:$B,$A11,'내역'!$H:$H,$B$3,'내역'!$I:$I,7))</f>
        <v/>
      </c>
      <c r="I11" s="30">
        <f>IF($A11="","",SUMIFS('내역'!$E:$E,'내역'!$B:$B,$A11,'내역'!$H:$H,$B$3,'내역'!$I:$I,8))</f>
        <v/>
      </c>
      <c r="J11" s="30">
        <f>IF($A11="","",SUMIFS('내역'!$E:$E,'내역'!$B:$B,$A11,'내역'!$H:$H,$B$3,'내역'!$I:$I,9))</f>
        <v/>
      </c>
      <c r="K11" s="30">
        <f>IF($A11="","",SUMIFS('내역'!$E:$E,'내역'!$B:$B,$A11,'내역'!$H:$H,$B$3,'내역'!$I:$I,10))</f>
        <v/>
      </c>
      <c r="L11" s="30">
        <f>IF($A11="","",SUMIFS('내역'!$E:$E,'내역'!$B:$B,$A11,'내역'!$H:$H,$B$3,'내역'!$I:$I,11))</f>
        <v/>
      </c>
      <c r="M11" s="30">
        <f>IF($A11="","",SUMIFS('내역'!$E:$E,'내역'!$B:$B,$A11,'내역'!$H:$H,$B$3,'내역'!$I:$I,12))</f>
        <v/>
      </c>
      <c r="N11" s="21">
        <f>IF($A11="","",SUM(B11:M11))</f>
        <v/>
      </c>
      <c r="O11" s="30">
        <f>IF($A11="","",N11/12)</f>
        <v/>
      </c>
    </row>
    <row r="12">
      <c r="A12" s="8">
        <f>'설정'!B12&amp;""</f>
        <v/>
      </c>
      <c r="B12" s="30">
        <f>IF($A12="","",SUMIFS('내역'!$E:$E,'내역'!$B:$B,$A12,'내역'!$H:$H,$B$3,'내역'!$I:$I,1))</f>
        <v/>
      </c>
      <c r="C12" s="30">
        <f>IF($A12="","",SUMIFS('내역'!$E:$E,'내역'!$B:$B,$A12,'내역'!$H:$H,$B$3,'내역'!$I:$I,2))</f>
        <v/>
      </c>
      <c r="D12" s="30">
        <f>IF($A12="","",SUMIFS('내역'!$E:$E,'내역'!$B:$B,$A12,'내역'!$H:$H,$B$3,'내역'!$I:$I,3))</f>
        <v/>
      </c>
      <c r="E12" s="30">
        <f>IF($A12="","",SUMIFS('내역'!$E:$E,'내역'!$B:$B,$A12,'내역'!$H:$H,$B$3,'내역'!$I:$I,4))</f>
        <v/>
      </c>
      <c r="F12" s="30">
        <f>IF($A12="","",SUMIFS('내역'!$E:$E,'내역'!$B:$B,$A12,'내역'!$H:$H,$B$3,'내역'!$I:$I,5))</f>
        <v/>
      </c>
      <c r="G12" s="30">
        <f>IF($A12="","",SUMIFS('내역'!$E:$E,'내역'!$B:$B,$A12,'내역'!$H:$H,$B$3,'내역'!$I:$I,6))</f>
        <v/>
      </c>
      <c r="H12" s="30">
        <f>IF($A12="","",SUMIFS('내역'!$E:$E,'내역'!$B:$B,$A12,'내역'!$H:$H,$B$3,'내역'!$I:$I,7))</f>
        <v/>
      </c>
      <c r="I12" s="30">
        <f>IF($A12="","",SUMIFS('내역'!$E:$E,'내역'!$B:$B,$A12,'내역'!$H:$H,$B$3,'내역'!$I:$I,8))</f>
        <v/>
      </c>
      <c r="J12" s="30">
        <f>IF($A12="","",SUMIFS('내역'!$E:$E,'내역'!$B:$B,$A12,'내역'!$H:$H,$B$3,'내역'!$I:$I,9))</f>
        <v/>
      </c>
      <c r="K12" s="30">
        <f>IF($A12="","",SUMIFS('내역'!$E:$E,'내역'!$B:$B,$A12,'내역'!$H:$H,$B$3,'내역'!$I:$I,10))</f>
        <v/>
      </c>
      <c r="L12" s="30">
        <f>IF($A12="","",SUMIFS('내역'!$E:$E,'내역'!$B:$B,$A12,'내역'!$H:$H,$B$3,'내역'!$I:$I,11))</f>
        <v/>
      </c>
      <c r="M12" s="30">
        <f>IF($A12="","",SUMIFS('내역'!$E:$E,'내역'!$B:$B,$A12,'내역'!$H:$H,$B$3,'내역'!$I:$I,12))</f>
        <v/>
      </c>
      <c r="N12" s="21">
        <f>IF($A12="","",SUM(B12:M12))</f>
        <v/>
      </c>
      <c r="O12" s="30">
        <f>IF($A12="","",N12/12)</f>
        <v/>
      </c>
    </row>
    <row r="13">
      <c r="A13" s="8">
        <f>'설정'!B13&amp;""</f>
        <v/>
      </c>
      <c r="B13" s="30">
        <f>IF($A13="","",SUMIFS('내역'!$E:$E,'내역'!$B:$B,$A13,'내역'!$H:$H,$B$3,'내역'!$I:$I,1))</f>
        <v/>
      </c>
      <c r="C13" s="30">
        <f>IF($A13="","",SUMIFS('내역'!$E:$E,'내역'!$B:$B,$A13,'내역'!$H:$H,$B$3,'내역'!$I:$I,2))</f>
        <v/>
      </c>
      <c r="D13" s="30">
        <f>IF($A13="","",SUMIFS('내역'!$E:$E,'내역'!$B:$B,$A13,'내역'!$H:$H,$B$3,'내역'!$I:$I,3))</f>
        <v/>
      </c>
      <c r="E13" s="30">
        <f>IF($A13="","",SUMIFS('내역'!$E:$E,'내역'!$B:$B,$A13,'내역'!$H:$H,$B$3,'내역'!$I:$I,4))</f>
        <v/>
      </c>
      <c r="F13" s="30">
        <f>IF($A13="","",SUMIFS('내역'!$E:$E,'내역'!$B:$B,$A13,'내역'!$H:$H,$B$3,'내역'!$I:$I,5))</f>
        <v/>
      </c>
      <c r="G13" s="30">
        <f>IF($A13="","",SUMIFS('내역'!$E:$E,'내역'!$B:$B,$A13,'내역'!$H:$H,$B$3,'내역'!$I:$I,6))</f>
        <v/>
      </c>
      <c r="H13" s="30">
        <f>IF($A13="","",SUMIFS('내역'!$E:$E,'내역'!$B:$B,$A13,'내역'!$H:$H,$B$3,'내역'!$I:$I,7))</f>
        <v/>
      </c>
      <c r="I13" s="30">
        <f>IF($A13="","",SUMIFS('내역'!$E:$E,'내역'!$B:$B,$A13,'내역'!$H:$H,$B$3,'내역'!$I:$I,8))</f>
        <v/>
      </c>
      <c r="J13" s="30">
        <f>IF($A13="","",SUMIFS('내역'!$E:$E,'내역'!$B:$B,$A13,'내역'!$H:$H,$B$3,'내역'!$I:$I,9))</f>
        <v/>
      </c>
      <c r="K13" s="30">
        <f>IF($A13="","",SUMIFS('내역'!$E:$E,'내역'!$B:$B,$A13,'내역'!$H:$H,$B$3,'내역'!$I:$I,10))</f>
        <v/>
      </c>
      <c r="L13" s="30">
        <f>IF($A13="","",SUMIFS('내역'!$E:$E,'내역'!$B:$B,$A13,'내역'!$H:$H,$B$3,'내역'!$I:$I,11))</f>
        <v/>
      </c>
      <c r="M13" s="30">
        <f>IF($A13="","",SUMIFS('내역'!$E:$E,'내역'!$B:$B,$A13,'내역'!$H:$H,$B$3,'내역'!$I:$I,12))</f>
        <v/>
      </c>
      <c r="N13" s="21">
        <f>IF($A13="","",SUM(B13:M13))</f>
        <v/>
      </c>
      <c r="O13" s="30">
        <f>IF($A13="","",N13/12)</f>
        <v/>
      </c>
    </row>
    <row r="14">
      <c r="A14" s="8">
        <f>'설정'!B14&amp;""</f>
        <v/>
      </c>
      <c r="B14" s="30">
        <f>IF($A14="","",SUMIFS('내역'!$E:$E,'내역'!$B:$B,$A14,'내역'!$H:$H,$B$3,'내역'!$I:$I,1))</f>
        <v/>
      </c>
      <c r="C14" s="30">
        <f>IF($A14="","",SUMIFS('내역'!$E:$E,'내역'!$B:$B,$A14,'내역'!$H:$H,$B$3,'내역'!$I:$I,2))</f>
        <v/>
      </c>
      <c r="D14" s="30">
        <f>IF($A14="","",SUMIFS('내역'!$E:$E,'내역'!$B:$B,$A14,'내역'!$H:$H,$B$3,'내역'!$I:$I,3))</f>
        <v/>
      </c>
      <c r="E14" s="30">
        <f>IF($A14="","",SUMIFS('내역'!$E:$E,'내역'!$B:$B,$A14,'내역'!$H:$H,$B$3,'내역'!$I:$I,4))</f>
        <v/>
      </c>
      <c r="F14" s="30">
        <f>IF($A14="","",SUMIFS('내역'!$E:$E,'내역'!$B:$B,$A14,'내역'!$H:$H,$B$3,'내역'!$I:$I,5))</f>
        <v/>
      </c>
      <c r="G14" s="30">
        <f>IF($A14="","",SUMIFS('내역'!$E:$E,'내역'!$B:$B,$A14,'내역'!$H:$H,$B$3,'내역'!$I:$I,6))</f>
        <v/>
      </c>
      <c r="H14" s="30">
        <f>IF($A14="","",SUMIFS('내역'!$E:$E,'내역'!$B:$B,$A14,'내역'!$H:$H,$B$3,'내역'!$I:$I,7))</f>
        <v/>
      </c>
      <c r="I14" s="30">
        <f>IF($A14="","",SUMIFS('내역'!$E:$E,'내역'!$B:$B,$A14,'내역'!$H:$H,$B$3,'내역'!$I:$I,8))</f>
        <v/>
      </c>
      <c r="J14" s="30">
        <f>IF($A14="","",SUMIFS('내역'!$E:$E,'내역'!$B:$B,$A14,'내역'!$H:$H,$B$3,'내역'!$I:$I,9))</f>
        <v/>
      </c>
      <c r="K14" s="30">
        <f>IF($A14="","",SUMIFS('내역'!$E:$E,'내역'!$B:$B,$A14,'내역'!$H:$H,$B$3,'내역'!$I:$I,10))</f>
        <v/>
      </c>
      <c r="L14" s="30">
        <f>IF($A14="","",SUMIFS('내역'!$E:$E,'내역'!$B:$B,$A14,'내역'!$H:$H,$B$3,'내역'!$I:$I,11))</f>
        <v/>
      </c>
      <c r="M14" s="30">
        <f>IF($A14="","",SUMIFS('내역'!$E:$E,'내역'!$B:$B,$A14,'내역'!$H:$H,$B$3,'내역'!$I:$I,12))</f>
        <v/>
      </c>
      <c r="N14" s="21">
        <f>IF($A14="","",SUM(B14:M14))</f>
        <v/>
      </c>
      <c r="O14" s="30">
        <f>IF($A14="","",N14/12)</f>
        <v/>
      </c>
    </row>
    <row r="15">
      <c r="A15" s="8">
        <f>'설정'!B15&amp;""</f>
        <v/>
      </c>
      <c r="B15" s="30">
        <f>IF($A15="","",SUMIFS('내역'!$E:$E,'내역'!$B:$B,$A15,'내역'!$H:$H,$B$3,'내역'!$I:$I,1))</f>
        <v/>
      </c>
      <c r="C15" s="30">
        <f>IF($A15="","",SUMIFS('내역'!$E:$E,'내역'!$B:$B,$A15,'내역'!$H:$H,$B$3,'내역'!$I:$I,2))</f>
        <v/>
      </c>
      <c r="D15" s="30">
        <f>IF($A15="","",SUMIFS('내역'!$E:$E,'내역'!$B:$B,$A15,'내역'!$H:$H,$B$3,'내역'!$I:$I,3))</f>
        <v/>
      </c>
      <c r="E15" s="30">
        <f>IF($A15="","",SUMIFS('내역'!$E:$E,'내역'!$B:$B,$A15,'내역'!$H:$H,$B$3,'내역'!$I:$I,4))</f>
        <v/>
      </c>
      <c r="F15" s="30">
        <f>IF($A15="","",SUMIFS('내역'!$E:$E,'내역'!$B:$B,$A15,'내역'!$H:$H,$B$3,'내역'!$I:$I,5))</f>
        <v/>
      </c>
      <c r="G15" s="30">
        <f>IF($A15="","",SUMIFS('내역'!$E:$E,'내역'!$B:$B,$A15,'내역'!$H:$H,$B$3,'내역'!$I:$I,6))</f>
        <v/>
      </c>
      <c r="H15" s="30">
        <f>IF($A15="","",SUMIFS('내역'!$E:$E,'내역'!$B:$B,$A15,'내역'!$H:$H,$B$3,'내역'!$I:$I,7))</f>
        <v/>
      </c>
      <c r="I15" s="30">
        <f>IF($A15="","",SUMIFS('내역'!$E:$E,'내역'!$B:$B,$A15,'내역'!$H:$H,$B$3,'내역'!$I:$I,8))</f>
        <v/>
      </c>
      <c r="J15" s="30">
        <f>IF($A15="","",SUMIFS('내역'!$E:$E,'내역'!$B:$B,$A15,'내역'!$H:$H,$B$3,'내역'!$I:$I,9))</f>
        <v/>
      </c>
      <c r="K15" s="30">
        <f>IF($A15="","",SUMIFS('내역'!$E:$E,'내역'!$B:$B,$A15,'내역'!$H:$H,$B$3,'내역'!$I:$I,10))</f>
        <v/>
      </c>
      <c r="L15" s="30">
        <f>IF($A15="","",SUMIFS('내역'!$E:$E,'내역'!$B:$B,$A15,'내역'!$H:$H,$B$3,'내역'!$I:$I,11))</f>
        <v/>
      </c>
      <c r="M15" s="30">
        <f>IF($A15="","",SUMIFS('내역'!$E:$E,'내역'!$B:$B,$A15,'내역'!$H:$H,$B$3,'내역'!$I:$I,12))</f>
        <v/>
      </c>
      <c r="N15" s="21">
        <f>IF($A15="","",SUM(B15:M15))</f>
        <v/>
      </c>
      <c r="O15" s="30">
        <f>IF($A15="","",N15/12)</f>
        <v/>
      </c>
    </row>
    <row r="16">
      <c r="A16" s="31" t="inlineStr">
        <is>
          <t>수입 합계</t>
        </is>
      </c>
      <c r="B16" s="32">
        <f>SUM(B6:B15)</f>
        <v/>
      </c>
      <c r="C16" s="32">
        <f>SUM(C6:C15)</f>
        <v/>
      </c>
      <c r="D16" s="32">
        <f>SUM(D6:D15)</f>
        <v/>
      </c>
      <c r="E16" s="32">
        <f>SUM(E6:E15)</f>
        <v/>
      </c>
      <c r="F16" s="32">
        <f>SUM(F6:F15)</f>
        <v/>
      </c>
      <c r="G16" s="32">
        <f>SUM(G6:G15)</f>
        <v/>
      </c>
      <c r="H16" s="32">
        <f>SUM(H6:H15)</f>
        <v/>
      </c>
      <c r="I16" s="32">
        <f>SUM(I6:I15)</f>
        <v/>
      </c>
      <c r="J16" s="32">
        <f>SUM(J6:J15)</f>
        <v/>
      </c>
      <c r="K16" s="32">
        <f>SUM(K6:K15)</f>
        <v/>
      </c>
      <c r="L16" s="32">
        <f>SUM(L6:L15)</f>
        <v/>
      </c>
      <c r="M16" s="32">
        <f>SUM(M6:M15)</f>
        <v/>
      </c>
      <c r="N16" s="32">
        <f>SUM(N6:N15)</f>
        <v/>
      </c>
      <c r="O16" s="32">
        <f>SUM(O6:O15)</f>
        <v/>
      </c>
    </row>
    <row r="17">
      <c r="A17" s="29" t="inlineStr">
        <is>
          <t>지출</t>
        </is>
      </c>
    </row>
    <row r="18">
      <c r="A18" s="8">
        <f>'설정'!E6&amp;""</f>
        <v/>
      </c>
      <c r="B18" s="30">
        <f>IF($A18="","",SUMIFS('내역'!$E:$E,'내역'!$B:$B,$A18,'내역'!$H:$H,$B$3,'내역'!$I:$I,1))</f>
        <v/>
      </c>
      <c r="C18" s="30">
        <f>IF($A18="","",SUMIFS('내역'!$E:$E,'내역'!$B:$B,$A18,'내역'!$H:$H,$B$3,'내역'!$I:$I,2))</f>
        <v/>
      </c>
      <c r="D18" s="30">
        <f>IF($A18="","",SUMIFS('내역'!$E:$E,'내역'!$B:$B,$A18,'내역'!$H:$H,$B$3,'내역'!$I:$I,3))</f>
        <v/>
      </c>
      <c r="E18" s="30">
        <f>IF($A18="","",SUMIFS('내역'!$E:$E,'내역'!$B:$B,$A18,'내역'!$H:$H,$B$3,'내역'!$I:$I,4))</f>
        <v/>
      </c>
      <c r="F18" s="30">
        <f>IF($A18="","",SUMIFS('내역'!$E:$E,'내역'!$B:$B,$A18,'내역'!$H:$H,$B$3,'내역'!$I:$I,5))</f>
        <v/>
      </c>
      <c r="G18" s="30">
        <f>IF($A18="","",SUMIFS('내역'!$E:$E,'내역'!$B:$B,$A18,'내역'!$H:$H,$B$3,'내역'!$I:$I,6))</f>
        <v/>
      </c>
      <c r="H18" s="30">
        <f>IF($A18="","",SUMIFS('내역'!$E:$E,'내역'!$B:$B,$A18,'내역'!$H:$H,$B$3,'내역'!$I:$I,7))</f>
        <v/>
      </c>
      <c r="I18" s="30">
        <f>IF($A18="","",SUMIFS('내역'!$E:$E,'내역'!$B:$B,$A18,'내역'!$H:$H,$B$3,'내역'!$I:$I,8))</f>
        <v/>
      </c>
      <c r="J18" s="30">
        <f>IF($A18="","",SUMIFS('내역'!$E:$E,'내역'!$B:$B,$A18,'내역'!$H:$H,$B$3,'내역'!$I:$I,9))</f>
        <v/>
      </c>
      <c r="K18" s="30">
        <f>IF($A18="","",SUMIFS('내역'!$E:$E,'내역'!$B:$B,$A18,'내역'!$H:$H,$B$3,'내역'!$I:$I,10))</f>
        <v/>
      </c>
      <c r="L18" s="30">
        <f>IF($A18="","",SUMIFS('내역'!$E:$E,'내역'!$B:$B,$A18,'내역'!$H:$H,$B$3,'내역'!$I:$I,11))</f>
        <v/>
      </c>
      <c r="M18" s="30">
        <f>IF($A18="","",SUMIFS('내역'!$E:$E,'내역'!$B:$B,$A18,'내역'!$H:$H,$B$3,'내역'!$I:$I,12))</f>
        <v/>
      </c>
      <c r="N18" s="21">
        <f>IF($A18="","",SUM(B18:M18))</f>
        <v/>
      </c>
      <c r="O18" s="30">
        <f>IF($A18="","",N18/12)</f>
        <v/>
      </c>
    </row>
    <row r="19">
      <c r="A19" s="8">
        <f>'설정'!E7&amp;""</f>
        <v/>
      </c>
      <c r="B19" s="30">
        <f>IF($A19="","",SUMIFS('내역'!$E:$E,'내역'!$B:$B,$A19,'내역'!$H:$H,$B$3,'내역'!$I:$I,1))</f>
        <v/>
      </c>
      <c r="C19" s="30">
        <f>IF($A19="","",SUMIFS('내역'!$E:$E,'내역'!$B:$B,$A19,'내역'!$H:$H,$B$3,'내역'!$I:$I,2))</f>
        <v/>
      </c>
      <c r="D19" s="30">
        <f>IF($A19="","",SUMIFS('내역'!$E:$E,'내역'!$B:$B,$A19,'내역'!$H:$H,$B$3,'내역'!$I:$I,3))</f>
        <v/>
      </c>
      <c r="E19" s="30">
        <f>IF($A19="","",SUMIFS('내역'!$E:$E,'내역'!$B:$B,$A19,'내역'!$H:$H,$B$3,'내역'!$I:$I,4))</f>
        <v/>
      </c>
      <c r="F19" s="30">
        <f>IF($A19="","",SUMIFS('내역'!$E:$E,'내역'!$B:$B,$A19,'내역'!$H:$H,$B$3,'내역'!$I:$I,5))</f>
        <v/>
      </c>
      <c r="G19" s="30">
        <f>IF($A19="","",SUMIFS('내역'!$E:$E,'내역'!$B:$B,$A19,'내역'!$H:$H,$B$3,'내역'!$I:$I,6))</f>
        <v/>
      </c>
      <c r="H19" s="30">
        <f>IF($A19="","",SUMIFS('내역'!$E:$E,'내역'!$B:$B,$A19,'내역'!$H:$H,$B$3,'내역'!$I:$I,7))</f>
        <v/>
      </c>
      <c r="I19" s="30">
        <f>IF($A19="","",SUMIFS('내역'!$E:$E,'내역'!$B:$B,$A19,'내역'!$H:$H,$B$3,'내역'!$I:$I,8))</f>
        <v/>
      </c>
      <c r="J19" s="30">
        <f>IF($A19="","",SUMIFS('내역'!$E:$E,'내역'!$B:$B,$A19,'내역'!$H:$H,$B$3,'내역'!$I:$I,9))</f>
        <v/>
      </c>
      <c r="K19" s="30">
        <f>IF($A19="","",SUMIFS('내역'!$E:$E,'내역'!$B:$B,$A19,'내역'!$H:$H,$B$3,'내역'!$I:$I,10))</f>
        <v/>
      </c>
      <c r="L19" s="30">
        <f>IF($A19="","",SUMIFS('내역'!$E:$E,'내역'!$B:$B,$A19,'내역'!$H:$H,$B$3,'내역'!$I:$I,11))</f>
        <v/>
      </c>
      <c r="M19" s="30">
        <f>IF($A19="","",SUMIFS('내역'!$E:$E,'내역'!$B:$B,$A19,'내역'!$H:$H,$B$3,'내역'!$I:$I,12))</f>
        <v/>
      </c>
      <c r="N19" s="21">
        <f>IF($A19="","",SUM(B19:M19))</f>
        <v/>
      </c>
      <c r="O19" s="30">
        <f>IF($A19="","",N19/12)</f>
        <v/>
      </c>
    </row>
    <row r="20">
      <c r="A20" s="8">
        <f>'설정'!E8&amp;""</f>
        <v/>
      </c>
      <c r="B20" s="30">
        <f>IF($A20="","",SUMIFS('내역'!$E:$E,'내역'!$B:$B,$A20,'내역'!$H:$H,$B$3,'내역'!$I:$I,1))</f>
        <v/>
      </c>
      <c r="C20" s="30">
        <f>IF($A20="","",SUMIFS('내역'!$E:$E,'내역'!$B:$B,$A20,'내역'!$H:$H,$B$3,'내역'!$I:$I,2))</f>
        <v/>
      </c>
      <c r="D20" s="30">
        <f>IF($A20="","",SUMIFS('내역'!$E:$E,'내역'!$B:$B,$A20,'내역'!$H:$H,$B$3,'내역'!$I:$I,3))</f>
        <v/>
      </c>
      <c r="E20" s="30">
        <f>IF($A20="","",SUMIFS('내역'!$E:$E,'내역'!$B:$B,$A20,'내역'!$H:$H,$B$3,'내역'!$I:$I,4))</f>
        <v/>
      </c>
      <c r="F20" s="30">
        <f>IF($A20="","",SUMIFS('내역'!$E:$E,'내역'!$B:$B,$A20,'내역'!$H:$H,$B$3,'내역'!$I:$I,5))</f>
        <v/>
      </c>
      <c r="G20" s="30">
        <f>IF($A20="","",SUMIFS('내역'!$E:$E,'내역'!$B:$B,$A20,'내역'!$H:$H,$B$3,'내역'!$I:$I,6))</f>
        <v/>
      </c>
      <c r="H20" s="30">
        <f>IF($A20="","",SUMIFS('내역'!$E:$E,'내역'!$B:$B,$A20,'내역'!$H:$H,$B$3,'내역'!$I:$I,7))</f>
        <v/>
      </c>
      <c r="I20" s="30">
        <f>IF($A20="","",SUMIFS('내역'!$E:$E,'내역'!$B:$B,$A20,'내역'!$H:$H,$B$3,'내역'!$I:$I,8))</f>
        <v/>
      </c>
      <c r="J20" s="30">
        <f>IF($A20="","",SUMIFS('내역'!$E:$E,'내역'!$B:$B,$A20,'내역'!$H:$H,$B$3,'내역'!$I:$I,9))</f>
        <v/>
      </c>
      <c r="K20" s="30">
        <f>IF($A20="","",SUMIFS('내역'!$E:$E,'내역'!$B:$B,$A20,'내역'!$H:$H,$B$3,'내역'!$I:$I,10))</f>
        <v/>
      </c>
      <c r="L20" s="30">
        <f>IF($A20="","",SUMIFS('내역'!$E:$E,'내역'!$B:$B,$A20,'내역'!$H:$H,$B$3,'내역'!$I:$I,11))</f>
        <v/>
      </c>
      <c r="M20" s="30">
        <f>IF($A20="","",SUMIFS('내역'!$E:$E,'내역'!$B:$B,$A20,'내역'!$H:$H,$B$3,'내역'!$I:$I,12))</f>
        <v/>
      </c>
      <c r="N20" s="21">
        <f>IF($A20="","",SUM(B20:M20))</f>
        <v/>
      </c>
      <c r="O20" s="30">
        <f>IF($A20="","",N20/12)</f>
        <v/>
      </c>
    </row>
    <row r="21">
      <c r="A21" s="8">
        <f>'설정'!E9&amp;""</f>
        <v/>
      </c>
      <c r="B21" s="30">
        <f>IF($A21="","",SUMIFS('내역'!$E:$E,'내역'!$B:$B,$A21,'내역'!$H:$H,$B$3,'내역'!$I:$I,1))</f>
        <v/>
      </c>
      <c r="C21" s="30">
        <f>IF($A21="","",SUMIFS('내역'!$E:$E,'내역'!$B:$B,$A21,'내역'!$H:$H,$B$3,'내역'!$I:$I,2))</f>
        <v/>
      </c>
      <c r="D21" s="30">
        <f>IF($A21="","",SUMIFS('내역'!$E:$E,'내역'!$B:$B,$A21,'내역'!$H:$H,$B$3,'내역'!$I:$I,3))</f>
        <v/>
      </c>
      <c r="E21" s="30">
        <f>IF($A21="","",SUMIFS('내역'!$E:$E,'내역'!$B:$B,$A21,'내역'!$H:$H,$B$3,'내역'!$I:$I,4))</f>
        <v/>
      </c>
      <c r="F21" s="30">
        <f>IF($A21="","",SUMIFS('내역'!$E:$E,'내역'!$B:$B,$A21,'내역'!$H:$H,$B$3,'내역'!$I:$I,5))</f>
        <v/>
      </c>
      <c r="G21" s="30">
        <f>IF($A21="","",SUMIFS('내역'!$E:$E,'내역'!$B:$B,$A21,'내역'!$H:$H,$B$3,'내역'!$I:$I,6))</f>
        <v/>
      </c>
      <c r="H21" s="30">
        <f>IF($A21="","",SUMIFS('내역'!$E:$E,'내역'!$B:$B,$A21,'내역'!$H:$H,$B$3,'내역'!$I:$I,7))</f>
        <v/>
      </c>
      <c r="I21" s="30">
        <f>IF($A21="","",SUMIFS('내역'!$E:$E,'내역'!$B:$B,$A21,'내역'!$H:$H,$B$3,'내역'!$I:$I,8))</f>
        <v/>
      </c>
      <c r="J21" s="30">
        <f>IF($A21="","",SUMIFS('내역'!$E:$E,'내역'!$B:$B,$A21,'내역'!$H:$H,$B$3,'내역'!$I:$I,9))</f>
        <v/>
      </c>
      <c r="K21" s="30">
        <f>IF($A21="","",SUMIFS('내역'!$E:$E,'내역'!$B:$B,$A21,'내역'!$H:$H,$B$3,'내역'!$I:$I,10))</f>
        <v/>
      </c>
      <c r="L21" s="30">
        <f>IF($A21="","",SUMIFS('내역'!$E:$E,'내역'!$B:$B,$A21,'내역'!$H:$H,$B$3,'내역'!$I:$I,11))</f>
        <v/>
      </c>
      <c r="M21" s="30">
        <f>IF($A21="","",SUMIFS('내역'!$E:$E,'내역'!$B:$B,$A21,'내역'!$H:$H,$B$3,'내역'!$I:$I,12))</f>
        <v/>
      </c>
      <c r="N21" s="21">
        <f>IF($A21="","",SUM(B21:M21))</f>
        <v/>
      </c>
      <c r="O21" s="30">
        <f>IF($A21="","",N21/12)</f>
        <v/>
      </c>
    </row>
    <row r="22">
      <c r="A22" s="8">
        <f>'설정'!E10&amp;""</f>
        <v/>
      </c>
      <c r="B22" s="30">
        <f>IF($A22="","",SUMIFS('내역'!$E:$E,'내역'!$B:$B,$A22,'내역'!$H:$H,$B$3,'내역'!$I:$I,1))</f>
        <v/>
      </c>
      <c r="C22" s="30">
        <f>IF($A22="","",SUMIFS('내역'!$E:$E,'내역'!$B:$B,$A22,'내역'!$H:$H,$B$3,'내역'!$I:$I,2))</f>
        <v/>
      </c>
      <c r="D22" s="30">
        <f>IF($A22="","",SUMIFS('내역'!$E:$E,'내역'!$B:$B,$A22,'내역'!$H:$H,$B$3,'내역'!$I:$I,3))</f>
        <v/>
      </c>
      <c r="E22" s="30">
        <f>IF($A22="","",SUMIFS('내역'!$E:$E,'내역'!$B:$B,$A22,'내역'!$H:$H,$B$3,'내역'!$I:$I,4))</f>
        <v/>
      </c>
      <c r="F22" s="30">
        <f>IF($A22="","",SUMIFS('내역'!$E:$E,'내역'!$B:$B,$A22,'내역'!$H:$H,$B$3,'내역'!$I:$I,5))</f>
        <v/>
      </c>
      <c r="G22" s="30">
        <f>IF($A22="","",SUMIFS('내역'!$E:$E,'내역'!$B:$B,$A22,'내역'!$H:$H,$B$3,'내역'!$I:$I,6))</f>
        <v/>
      </c>
      <c r="H22" s="30">
        <f>IF($A22="","",SUMIFS('내역'!$E:$E,'내역'!$B:$B,$A22,'내역'!$H:$H,$B$3,'내역'!$I:$I,7))</f>
        <v/>
      </c>
      <c r="I22" s="30">
        <f>IF($A22="","",SUMIFS('내역'!$E:$E,'내역'!$B:$B,$A22,'내역'!$H:$H,$B$3,'내역'!$I:$I,8))</f>
        <v/>
      </c>
      <c r="J22" s="30">
        <f>IF($A22="","",SUMIFS('내역'!$E:$E,'내역'!$B:$B,$A22,'내역'!$H:$H,$B$3,'내역'!$I:$I,9))</f>
        <v/>
      </c>
      <c r="K22" s="30">
        <f>IF($A22="","",SUMIFS('내역'!$E:$E,'내역'!$B:$B,$A22,'내역'!$H:$H,$B$3,'내역'!$I:$I,10))</f>
        <v/>
      </c>
      <c r="L22" s="30">
        <f>IF($A22="","",SUMIFS('내역'!$E:$E,'내역'!$B:$B,$A22,'내역'!$H:$H,$B$3,'내역'!$I:$I,11))</f>
        <v/>
      </c>
      <c r="M22" s="30">
        <f>IF($A22="","",SUMIFS('내역'!$E:$E,'내역'!$B:$B,$A22,'내역'!$H:$H,$B$3,'내역'!$I:$I,12))</f>
        <v/>
      </c>
      <c r="N22" s="21">
        <f>IF($A22="","",SUM(B22:M22))</f>
        <v/>
      </c>
      <c r="O22" s="30">
        <f>IF($A22="","",N22/12)</f>
        <v/>
      </c>
    </row>
    <row r="23">
      <c r="A23" s="8">
        <f>'설정'!E11&amp;""</f>
        <v/>
      </c>
      <c r="B23" s="30">
        <f>IF($A23="","",SUMIFS('내역'!$E:$E,'내역'!$B:$B,$A23,'내역'!$H:$H,$B$3,'내역'!$I:$I,1))</f>
        <v/>
      </c>
      <c r="C23" s="30">
        <f>IF($A23="","",SUMIFS('내역'!$E:$E,'내역'!$B:$B,$A23,'내역'!$H:$H,$B$3,'내역'!$I:$I,2))</f>
        <v/>
      </c>
      <c r="D23" s="30">
        <f>IF($A23="","",SUMIFS('내역'!$E:$E,'내역'!$B:$B,$A23,'내역'!$H:$H,$B$3,'내역'!$I:$I,3))</f>
        <v/>
      </c>
      <c r="E23" s="30">
        <f>IF($A23="","",SUMIFS('내역'!$E:$E,'내역'!$B:$B,$A23,'내역'!$H:$H,$B$3,'내역'!$I:$I,4))</f>
        <v/>
      </c>
      <c r="F23" s="30">
        <f>IF($A23="","",SUMIFS('내역'!$E:$E,'내역'!$B:$B,$A23,'내역'!$H:$H,$B$3,'내역'!$I:$I,5))</f>
        <v/>
      </c>
      <c r="G23" s="30">
        <f>IF($A23="","",SUMIFS('내역'!$E:$E,'내역'!$B:$B,$A23,'내역'!$H:$H,$B$3,'내역'!$I:$I,6))</f>
        <v/>
      </c>
      <c r="H23" s="30">
        <f>IF($A23="","",SUMIFS('내역'!$E:$E,'내역'!$B:$B,$A23,'내역'!$H:$H,$B$3,'내역'!$I:$I,7))</f>
        <v/>
      </c>
      <c r="I23" s="30">
        <f>IF($A23="","",SUMIFS('내역'!$E:$E,'내역'!$B:$B,$A23,'내역'!$H:$H,$B$3,'내역'!$I:$I,8))</f>
        <v/>
      </c>
      <c r="J23" s="30">
        <f>IF($A23="","",SUMIFS('내역'!$E:$E,'내역'!$B:$B,$A23,'내역'!$H:$H,$B$3,'내역'!$I:$I,9))</f>
        <v/>
      </c>
      <c r="K23" s="30">
        <f>IF($A23="","",SUMIFS('내역'!$E:$E,'내역'!$B:$B,$A23,'내역'!$H:$H,$B$3,'내역'!$I:$I,10))</f>
        <v/>
      </c>
      <c r="L23" s="30">
        <f>IF($A23="","",SUMIFS('내역'!$E:$E,'내역'!$B:$B,$A23,'내역'!$H:$H,$B$3,'내역'!$I:$I,11))</f>
        <v/>
      </c>
      <c r="M23" s="30">
        <f>IF($A23="","",SUMIFS('내역'!$E:$E,'내역'!$B:$B,$A23,'내역'!$H:$H,$B$3,'내역'!$I:$I,12))</f>
        <v/>
      </c>
      <c r="N23" s="21">
        <f>IF($A23="","",SUM(B23:M23))</f>
        <v/>
      </c>
      <c r="O23" s="30">
        <f>IF($A23="","",N23/12)</f>
        <v/>
      </c>
    </row>
    <row r="24">
      <c r="A24" s="8">
        <f>'설정'!E12&amp;""</f>
        <v/>
      </c>
      <c r="B24" s="30">
        <f>IF($A24="","",SUMIFS('내역'!$E:$E,'내역'!$B:$B,$A24,'내역'!$H:$H,$B$3,'내역'!$I:$I,1))</f>
        <v/>
      </c>
      <c r="C24" s="30">
        <f>IF($A24="","",SUMIFS('내역'!$E:$E,'내역'!$B:$B,$A24,'내역'!$H:$H,$B$3,'내역'!$I:$I,2))</f>
        <v/>
      </c>
      <c r="D24" s="30">
        <f>IF($A24="","",SUMIFS('내역'!$E:$E,'내역'!$B:$B,$A24,'내역'!$H:$H,$B$3,'내역'!$I:$I,3))</f>
        <v/>
      </c>
      <c r="E24" s="30">
        <f>IF($A24="","",SUMIFS('내역'!$E:$E,'내역'!$B:$B,$A24,'내역'!$H:$H,$B$3,'내역'!$I:$I,4))</f>
        <v/>
      </c>
      <c r="F24" s="30">
        <f>IF($A24="","",SUMIFS('내역'!$E:$E,'내역'!$B:$B,$A24,'내역'!$H:$H,$B$3,'내역'!$I:$I,5))</f>
        <v/>
      </c>
      <c r="G24" s="30">
        <f>IF($A24="","",SUMIFS('내역'!$E:$E,'내역'!$B:$B,$A24,'내역'!$H:$H,$B$3,'내역'!$I:$I,6))</f>
        <v/>
      </c>
      <c r="H24" s="30">
        <f>IF($A24="","",SUMIFS('내역'!$E:$E,'내역'!$B:$B,$A24,'내역'!$H:$H,$B$3,'내역'!$I:$I,7))</f>
        <v/>
      </c>
      <c r="I24" s="30">
        <f>IF($A24="","",SUMIFS('내역'!$E:$E,'내역'!$B:$B,$A24,'내역'!$H:$H,$B$3,'내역'!$I:$I,8))</f>
        <v/>
      </c>
      <c r="J24" s="30">
        <f>IF($A24="","",SUMIFS('내역'!$E:$E,'내역'!$B:$B,$A24,'내역'!$H:$H,$B$3,'내역'!$I:$I,9))</f>
        <v/>
      </c>
      <c r="K24" s="30">
        <f>IF($A24="","",SUMIFS('내역'!$E:$E,'내역'!$B:$B,$A24,'내역'!$H:$H,$B$3,'내역'!$I:$I,10))</f>
        <v/>
      </c>
      <c r="L24" s="30">
        <f>IF($A24="","",SUMIFS('내역'!$E:$E,'내역'!$B:$B,$A24,'내역'!$H:$H,$B$3,'내역'!$I:$I,11))</f>
        <v/>
      </c>
      <c r="M24" s="30">
        <f>IF($A24="","",SUMIFS('내역'!$E:$E,'내역'!$B:$B,$A24,'내역'!$H:$H,$B$3,'내역'!$I:$I,12))</f>
        <v/>
      </c>
      <c r="N24" s="21">
        <f>IF($A24="","",SUM(B24:M24))</f>
        <v/>
      </c>
      <c r="O24" s="30">
        <f>IF($A24="","",N24/12)</f>
        <v/>
      </c>
    </row>
    <row r="25">
      <c r="A25" s="8">
        <f>'설정'!E13&amp;""</f>
        <v/>
      </c>
      <c r="B25" s="30">
        <f>IF($A25="","",SUMIFS('내역'!$E:$E,'내역'!$B:$B,$A25,'내역'!$H:$H,$B$3,'내역'!$I:$I,1))</f>
        <v/>
      </c>
      <c r="C25" s="30">
        <f>IF($A25="","",SUMIFS('내역'!$E:$E,'내역'!$B:$B,$A25,'내역'!$H:$H,$B$3,'내역'!$I:$I,2))</f>
        <v/>
      </c>
      <c r="D25" s="30">
        <f>IF($A25="","",SUMIFS('내역'!$E:$E,'내역'!$B:$B,$A25,'내역'!$H:$H,$B$3,'내역'!$I:$I,3))</f>
        <v/>
      </c>
      <c r="E25" s="30">
        <f>IF($A25="","",SUMIFS('내역'!$E:$E,'내역'!$B:$B,$A25,'내역'!$H:$H,$B$3,'내역'!$I:$I,4))</f>
        <v/>
      </c>
      <c r="F25" s="30">
        <f>IF($A25="","",SUMIFS('내역'!$E:$E,'내역'!$B:$B,$A25,'내역'!$H:$H,$B$3,'내역'!$I:$I,5))</f>
        <v/>
      </c>
      <c r="G25" s="30">
        <f>IF($A25="","",SUMIFS('내역'!$E:$E,'내역'!$B:$B,$A25,'내역'!$H:$H,$B$3,'내역'!$I:$I,6))</f>
        <v/>
      </c>
      <c r="H25" s="30">
        <f>IF($A25="","",SUMIFS('내역'!$E:$E,'내역'!$B:$B,$A25,'내역'!$H:$H,$B$3,'내역'!$I:$I,7))</f>
        <v/>
      </c>
      <c r="I25" s="30">
        <f>IF($A25="","",SUMIFS('내역'!$E:$E,'내역'!$B:$B,$A25,'내역'!$H:$H,$B$3,'내역'!$I:$I,8))</f>
        <v/>
      </c>
      <c r="J25" s="30">
        <f>IF($A25="","",SUMIFS('내역'!$E:$E,'내역'!$B:$B,$A25,'내역'!$H:$H,$B$3,'내역'!$I:$I,9))</f>
        <v/>
      </c>
      <c r="K25" s="30">
        <f>IF($A25="","",SUMIFS('내역'!$E:$E,'내역'!$B:$B,$A25,'내역'!$H:$H,$B$3,'내역'!$I:$I,10))</f>
        <v/>
      </c>
      <c r="L25" s="30">
        <f>IF($A25="","",SUMIFS('내역'!$E:$E,'내역'!$B:$B,$A25,'내역'!$H:$H,$B$3,'내역'!$I:$I,11))</f>
        <v/>
      </c>
      <c r="M25" s="30">
        <f>IF($A25="","",SUMIFS('내역'!$E:$E,'내역'!$B:$B,$A25,'내역'!$H:$H,$B$3,'내역'!$I:$I,12))</f>
        <v/>
      </c>
      <c r="N25" s="21">
        <f>IF($A25="","",SUM(B25:M25))</f>
        <v/>
      </c>
      <c r="O25" s="30">
        <f>IF($A25="","",N25/12)</f>
        <v/>
      </c>
    </row>
    <row r="26">
      <c r="A26" s="8">
        <f>'설정'!E14&amp;""</f>
        <v/>
      </c>
      <c r="B26" s="30">
        <f>IF($A26="","",SUMIFS('내역'!$E:$E,'내역'!$B:$B,$A26,'내역'!$H:$H,$B$3,'내역'!$I:$I,1))</f>
        <v/>
      </c>
      <c r="C26" s="30">
        <f>IF($A26="","",SUMIFS('내역'!$E:$E,'내역'!$B:$B,$A26,'내역'!$H:$H,$B$3,'내역'!$I:$I,2))</f>
        <v/>
      </c>
      <c r="D26" s="30">
        <f>IF($A26="","",SUMIFS('내역'!$E:$E,'내역'!$B:$B,$A26,'내역'!$H:$H,$B$3,'내역'!$I:$I,3))</f>
        <v/>
      </c>
      <c r="E26" s="30">
        <f>IF($A26="","",SUMIFS('내역'!$E:$E,'내역'!$B:$B,$A26,'내역'!$H:$H,$B$3,'내역'!$I:$I,4))</f>
        <v/>
      </c>
      <c r="F26" s="30">
        <f>IF($A26="","",SUMIFS('내역'!$E:$E,'내역'!$B:$B,$A26,'내역'!$H:$H,$B$3,'내역'!$I:$I,5))</f>
        <v/>
      </c>
      <c r="G26" s="30">
        <f>IF($A26="","",SUMIFS('내역'!$E:$E,'내역'!$B:$B,$A26,'내역'!$H:$H,$B$3,'내역'!$I:$I,6))</f>
        <v/>
      </c>
      <c r="H26" s="30">
        <f>IF($A26="","",SUMIFS('내역'!$E:$E,'내역'!$B:$B,$A26,'내역'!$H:$H,$B$3,'내역'!$I:$I,7))</f>
        <v/>
      </c>
      <c r="I26" s="30">
        <f>IF($A26="","",SUMIFS('내역'!$E:$E,'내역'!$B:$B,$A26,'내역'!$H:$H,$B$3,'내역'!$I:$I,8))</f>
        <v/>
      </c>
      <c r="J26" s="30">
        <f>IF($A26="","",SUMIFS('내역'!$E:$E,'내역'!$B:$B,$A26,'내역'!$H:$H,$B$3,'내역'!$I:$I,9))</f>
        <v/>
      </c>
      <c r="K26" s="30">
        <f>IF($A26="","",SUMIFS('내역'!$E:$E,'내역'!$B:$B,$A26,'내역'!$H:$H,$B$3,'내역'!$I:$I,10))</f>
        <v/>
      </c>
      <c r="L26" s="30">
        <f>IF($A26="","",SUMIFS('내역'!$E:$E,'내역'!$B:$B,$A26,'내역'!$H:$H,$B$3,'내역'!$I:$I,11))</f>
        <v/>
      </c>
      <c r="M26" s="30">
        <f>IF($A26="","",SUMIFS('내역'!$E:$E,'내역'!$B:$B,$A26,'내역'!$H:$H,$B$3,'내역'!$I:$I,12))</f>
        <v/>
      </c>
      <c r="N26" s="21">
        <f>IF($A26="","",SUM(B26:M26))</f>
        <v/>
      </c>
      <c r="O26" s="30">
        <f>IF($A26="","",N26/12)</f>
        <v/>
      </c>
    </row>
    <row r="27">
      <c r="A27" s="8">
        <f>'설정'!E15&amp;""</f>
        <v/>
      </c>
      <c r="B27" s="30">
        <f>IF($A27="","",SUMIFS('내역'!$E:$E,'내역'!$B:$B,$A27,'내역'!$H:$H,$B$3,'내역'!$I:$I,1))</f>
        <v/>
      </c>
      <c r="C27" s="30">
        <f>IF($A27="","",SUMIFS('내역'!$E:$E,'내역'!$B:$B,$A27,'내역'!$H:$H,$B$3,'내역'!$I:$I,2))</f>
        <v/>
      </c>
      <c r="D27" s="30">
        <f>IF($A27="","",SUMIFS('내역'!$E:$E,'내역'!$B:$B,$A27,'내역'!$H:$H,$B$3,'내역'!$I:$I,3))</f>
        <v/>
      </c>
      <c r="E27" s="30">
        <f>IF($A27="","",SUMIFS('내역'!$E:$E,'내역'!$B:$B,$A27,'내역'!$H:$H,$B$3,'내역'!$I:$I,4))</f>
        <v/>
      </c>
      <c r="F27" s="30">
        <f>IF($A27="","",SUMIFS('내역'!$E:$E,'내역'!$B:$B,$A27,'내역'!$H:$H,$B$3,'내역'!$I:$I,5))</f>
        <v/>
      </c>
      <c r="G27" s="30">
        <f>IF($A27="","",SUMIFS('내역'!$E:$E,'내역'!$B:$B,$A27,'내역'!$H:$H,$B$3,'내역'!$I:$I,6))</f>
        <v/>
      </c>
      <c r="H27" s="30">
        <f>IF($A27="","",SUMIFS('내역'!$E:$E,'내역'!$B:$B,$A27,'내역'!$H:$H,$B$3,'내역'!$I:$I,7))</f>
        <v/>
      </c>
      <c r="I27" s="30">
        <f>IF($A27="","",SUMIFS('내역'!$E:$E,'내역'!$B:$B,$A27,'내역'!$H:$H,$B$3,'내역'!$I:$I,8))</f>
        <v/>
      </c>
      <c r="J27" s="30">
        <f>IF($A27="","",SUMIFS('내역'!$E:$E,'내역'!$B:$B,$A27,'내역'!$H:$H,$B$3,'내역'!$I:$I,9))</f>
        <v/>
      </c>
      <c r="K27" s="30">
        <f>IF($A27="","",SUMIFS('내역'!$E:$E,'내역'!$B:$B,$A27,'내역'!$H:$H,$B$3,'내역'!$I:$I,10))</f>
        <v/>
      </c>
      <c r="L27" s="30">
        <f>IF($A27="","",SUMIFS('내역'!$E:$E,'내역'!$B:$B,$A27,'내역'!$H:$H,$B$3,'내역'!$I:$I,11))</f>
        <v/>
      </c>
      <c r="M27" s="30">
        <f>IF($A27="","",SUMIFS('내역'!$E:$E,'내역'!$B:$B,$A27,'내역'!$H:$H,$B$3,'내역'!$I:$I,12))</f>
        <v/>
      </c>
      <c r="N27" s="21">
        <f>IF($A27="","",SUM(B27:M27))</f>
        <v/>
      </c>
      <c r="O27" s="30">
        <f>IF($A27="","",N27/12)</f>
        <v/>
      </c>
    </row>
    <row r="28">
      <c r="A28" s="8">
        <f>'설정'!E16&amp;""</f>
        <v/>
      </c>
      <c r="B28" s="30">
        <f>IF($A28="","",SUMIFS('내역'!$E:$E,'내역'!$B:$B,$A28,'내역'!$H:$H,$B$3,'내역'!$I:$I,1))</f>
        <v/>
      </c>
      <c r="C28" s="30">
        <f>IF($A28="","",SUMIFS('내역'!$E:$E,'내역'!$B:$B,$A28,'내역'!$H:$H,$B$3,'내역'!$I:$I,2))</f>
        <v/>
      </c>
      <c r="D28" s="30">
        <f>IF($A28="","",SUMIFS('내역'!$E:$E,'내역'!$B:$B,$A28,'내역'!$H:$H,$B$3,'내역'!$I:$I,3))</f>
        <v/>
      </c>
      <c r="E28" s="30">
        <f>IF($A28="","",SUMIFS('내역'!$E:$E,'내역'!$B:$B,$A28,'내역'!$H:$H,$B$3,'내역'!$I:$I,4))</f>
        <v/>
      </c>
      <c r="F28" s="30">
        <f>IF($A28="","",SUMIFS('내역'!$E:$E,'내역'!$B:$B,$A28,'내역'!$H:$H,$B$3,'내역'!$I:$I,5))</f>
        <v/>
      </c>
      <c r="G28" s="30">
        <f>IF($A28="","",SUMIFS('내역'!$E:$E,'내역'!$B:$B,$A28,'내역'!$H:$H,$B$3,'내역'!$I:$I,6))</f>
        <v/>
      </c>
      <c r="H28" s="30">
        <f>IF($A28="","",SUMIFS('내역'!$E:$E,'내역'!$B:$B,$A28,'내역'!$H:$H,$B$3,'내역'!$I:$I,7))</f>
        <v/>
      </c>
      <c r="I28" s="30">
        <f>IF($A28="","",SUMIFS('내역'!$E:$E,'내역'!$B:$B,$A28,'내역'!$H:$H,$B$3,'내역'!$I:$I,8))</f>
        <v/>
      </c>
      <c r="J28" s="30">
        <f>IF($A28="","",SUMIFS('내역'!$E:$E,'내역'!$B:$B,$A28,'내역'!$H:$H,$B$3,'내역'!$I:$I,9))</f>
        <v/>
      </c>
      <c r="K28" s="30">
        <f>IF($A28="","",SUMIFS('내역'!$E:$E,'내역'!$B:$B,$A28,'내역'!$H:$H,$B$3,'내역'!$I:$I,10))</f>
        <v/>
      </c>
      <c r="L28" s="30">
        <f>IF($A28="","",SUMIFS('내역'!$E:$E,'내역'!$B:$B,$A28,'내역'!$H:$H,$B$3,'내역'!$I:$I,11))</f>
        <v/>
      </c>
      <c r="M28" s="30">
        <f>IF($A28="","",SUMIFS('내역'!$E:$E,'내역'!$B:$B,$A28,'내역'!$H:$H,$B$3,'내역'!$I:$I,12))</f>
        <v/>
      </c>
      <c r="N28" s="21">
        <f>IF($A28="","",SUM(B28:M28))</f>
        <v/>
      </c>
      <c r="O28" s="30">
        <f>IF($A28="","",N28/12)</f>
        <v/>
      </c>
    </row>
    <row r="29">
      <c r="A29" s="8">
        <f>'설정'!E17&amp;""</f>
        <v/>
      </c>
      <c r="B29" s="30">
        <f>IF($A29="","",SUMIFS('내역'!$E:$E,'내역'!$B:$B,$A29,'내역'!$H:$H,$B$3,'내역'!$I:$I,1))</f>
        <v/>
      </c>
      <c r="C29" s="30">
        <f>IF($A29="","",SUMIFS('내역'!$E:$E,'내역'!$B:$B,$A29,'내역'!$H:$H,$B$3,'내역'!$I:$I,2))</f>
        <v/>
      </c>
      <c r="D29" s="30">
        <f>IF($A29="","",SUMIFS('내역'!$E:$E,'내역'!$B:$B,$A29,'내역'!$H:$H,$B$3,'내역'!$I:$I,3))</f>
        <v/>
      </c>
      <c r="E29" s="30">
        <f>IF($A29="","",SUMIFS('내역'!$E:$E,'내역'!$B:$B,$A29,'내역'!$H:$H,$B$3,'내역'!$I:$I,4))</f>
        <v/>
      </c>
      <c r="F29" s="30">
        <f>IF($A29="","",SUMIFS('내역'!$E:$E,'내역'!$B:$B,$A29,'내역'!$H:$H,$B$3,'내역'!$I:$I,5))</f>
        <v/>
      </c>
      <c r="G29" s="30">
        <f>IF($A29="","",SUMIFS('내역'!$E:$E,'내역'!$B:$B,$A29,'내역'!$H:$H,$B$3,'내역'!$I:$I,6))</f>
        <v/>
      </c>
      <c r="H29" s="30">
        <f>IF($A29="","",SUMIFS('내역'!$E:$E,'내역'!$B:$B,$A29,'내역'!$H:$H,$B$3,'내역'!$I:$I,7))</f>
        <v/>
      </c>
      <c r="I29" s="30">
        <f>IF($A29="","",SUMIFS('내역'!$E:$E,'내역'!$B:$B,$A29,'내역'!$H:$H,$B$3,'내역'!$I:$I,8))</f>
        <v/>
      </c>
      <c r="J29" s="30">
        <f>IF($A29="","",SUMIFS('내역'!$E:$E,'내역'!$B:$B,$A29,'내역'!$H:$H,$B$3,'내역'!$I:$I,9))</f>
        <v/>
      </c>
      <c r="K29" s="30">
        <f>IF($A29="","",SUMIFS('내역'!$E:$E,'내역'!$B:$B,$A29,'내역'!$H:$H,$B$3,'내역'!$I:$I,10))</f>
        <v/>
      </c>
      <c r="L29" s="30">
        <f>IF($A29="","",SUMIFS('내역'!$E:$E,'내역'!$B:$B,$A29,'내역'!$H:$H,$B$3,'내역'!$I:$I,11))</f>
        <v/>
      </c>
      <c r="M29" s="30">
        <f>IF($A29="","",SUMIFS('내역'!$E:$E,'내역'!$B:$B,$A29,'내역'!$H:$H,$B$3,'내역'!$I:$I,12))</f>
        <v/>
      </c>
      <c r="N29" s="21">
        <f>IF($A29="","",SUM(B29:M29))</f>
        <v/>
      </c>
      <c r="O29" s="30">
        <f>IF($A29="","",N29/12)</f>
        <v/>
      </c>
    </row>
    <row r="30">
      <c r="A30" s="8">
        <f>'설정'!E18&amp;""</f>
        <v/>
      </c>
      <c r="B30" s="30">
        <f>IF($A30="","",SUMIFS('내역'!$E:$E,'내역'!$B:$B,$A30,'내역'!$H:$H,$B$3,'내역'!$I:$I,1))</f>
        <v/>
      </c>
      <c r="C30" s="30">
        <f>IF($A30="","",SUMIFS('내역'!$E:$E,'내역'!$B:$B,$A30,'내역'!$H:$H,$B$3,'내역'!$I:$I,2))</f>
        <v/>
      </c>
      <c r="D30" s="30">
        <f>IF($A30="","",SUMIFS('내역'!$E:$E,'내역'!$B:$B,$A30,'내역'!$H:$H,$B$3,'내역'!$I:$I,3))</f>
        <v/>
      </c>
      <c r="E30" s="30">
        <f>IF($A30="","",SUMIFS('내역'!$E:$E,'내역'!$B:$B,$A30,'내역'!$H:$H,$B$3,'내역'!$I:$I,4))</f>
        <v/>
      </c>
      <c r="F30" s="30">
        <f>IF($A30="","",SUMIFS('내역'!$E:$E,'내역'!$B:$B,$A30,'내역'!$H:$H,$B$3,'내역'!$I:$I,5))</f>
        <v/>
      </c>
      <c r="G30" s="30">
        <f>IF($A30="","",SUMIFS('내역'!$E:$E,'내역'!$B:$B,$A30,'내역'!$H:$H,$B$3,'내역'!$I:$I,6))</f>
        <v/>
      </c>
      <c r="H30" s="30">
        <f>IF($A30="","",SUMIFS('내역'!$E:$E,'내역'!$B:$B,$A30,'내역'!$H:$H,$B$3,'내역'!$I:$I,7))</f>
        <v/>
      </c>
      <c r="I30" s="30">
        <f>IF($A30="","",SUMIFS('내역'!$E:$E,'내역'!$B:$B,$A30,'내역'!$H:$H,$B$3,'내역'!$I:$I,8))</f>
        <v/>
      </c>
      <c r="J30" s="30">
        <f>IF($A30="","",SUMIFS('내역'!$E:$E,'내역'!$B:$B,$A30,'내역'!$H:$H,$B$3,'내역'!$I:$I,9))</f>
        <v/>
      </c>
      <c r="K30" s="30">
        <f>IF($A30="","",SUMIFS('내역'!$E:$E,'내역'!$B:$B,$A30,'내역'!$H:$H,$B$3,'내역'!$I:$I,10))</f>
        <v/>
      </c>
      <c r="L30" s="30">
        <f>IF($A30="","",SUMIFS('내역'!$E:$E,'내역'!$B:$B,$A30,'내역'!$H:$H,$B$3,'내역'!$I:$I,11))</f>
        <v/>
      </c>
      <c r="M30" s="30">
        <f>IF($A30="","",SUMIFS('내역'!$E:$E,'내역'!$B:$B,$A30,'내역'!$H:$H,$B$3,'내역'!$I:$I,12))</f>
        <v/>
      </c>
      <c r="N30" s="21">
        <f>IF($A30="","",SUM(B30:M30))</f>
        <v/>
      </c>
      <c r="O30" s="30">
        <f>IF($A30="","",N30/12)</f>
        <v/>
      </c>
    </row>
    <row r="31">
      <c r="A31" s="8">
        <f>'설정'!E19&amp;""</f>
        <v/>
      </c>
      <c r="B31" s="30">
        <f>IF($A31="","",SUMIFS('내역'!$E:$E,'내역'!$B:$B,$A31,'내역'!$H:$H,$B$3,'내역'!$I:$I,1))</f>
        <v/>
      </c>
      <c r="C31" s="30">
        <f>IF($A31="","",SUMIFS('내역'!$E:$E,'내역'!$B:$B,$A31,'내역'!$H:$H,$B$3,'내역'!$I:$I,2))</f>
        <v/>
      </c>
      <c r="D31" s="30">
        <f>IF($A31="","",SUMIFS('내역'!$E:$E,'내역'!$B:$B,$A31,'내역'!$H:$H,$B$3,'내역'!$I:$I,3))</f>
        <v/>
      </c>
      <c r="E31" s="30">
        <f>IF($A31="","",SUMIFS('내역'!$E:$E,'내역'!$B:$B,$A31,'내역'!$H:$H,$B$3,'내역'!$I:$I,4))</f>
        <v/>
      </c>
      <c r="F31" s="30">
        <f>IF($A31="","",SUMIFS('내역'!$E:$E,'내역'!$B:$B,$A31,'내역'!$H:$H,$B$3,'내역'!$I:$I,5))</f>
        <v/>
      </c>
      <c r="G31" s="30">
        <f>IF($A31="","",SUMIFS('내역'!$E:$E,'내역'!$B:$B,$A31,'내역'!$H:$H,$B$3,'내역'!$I:$I,6))</f>
        <v/>
      </c>
      <c r="H31" s="30">
        <f>IF($A31="","",SUMIFS('내역'!$E:$E,'내역'!$B:$B,$A31,'내역'!$H:$H,$B$3,'내역'!$I:$I,7))</f>
        <v/>
      </c>
      <c r="I31" s="30">
        <f>IF($A31="","",SUMIFS('내역'!$E:$E,'내역'!$B:$B,$A31,'내역'!$H:$H,$B$3,'내역'!$I:$I,8))</f>
        <v/>
      </c>
      <c r="J31" s="30">
        <f>IF($A31="","",SUMIFS('내역'!$E:$E,'내역'!$B:$B,$A31,'내역'!$H:$H,$B$3,'내역'!$I:$I,9))</f>
        <v/>
      </c>
      <c r="K31" s="30">
        <f>IF($A31="","",SUMIFS('내역'!$E:$E,'내역'!$B:$B,$A31,'내역'!$H:$H,$B$3,'내역'!$I:$I,10))</f>
        <v/>
      </c>
      <c r="L31" s="30">
        <f>IF($A31="","",SUMIFS('내역'!$E:$E,'내역'!$B:$B,$A31,'내역'!$H:$H,$B$3,'내역'!$I:$I,11))</f>
        <v/>
      </c>
      <c r="M31" s="30">
        <f>IF($A31="","",SUMIFS('내역'!$E:$E,'내역'!$B:$B,$A31,'내역'!$H:$H,$B$3,'내역'!$I:$I,12))</f>
        <v/>
      </c>
      <c r="N31" s="21">
        <f>IF($A31="","",SUM(B31:M31))</f>
        <v/>
      </c>
      <c r="O31" s="30">
        <f>IF($A31="","",N31/12)</f>
        <v/>
      </c>
    </row>
    <row r="32">
      <c r="A32" s="8">
        <f>'설정'!E20&amp;""</f>
        <v/>
      </c>
      <c r="B32" s="30">
        <f>IF($A32="","",SUMIFS('내역'!$E:$E,'내역'!$B:$B,$A32,'내역'!$H:$H,$B$3,'내역'!$I:$I,1))</f>
        <v/>
      </c>
      <c r="C32" s="30">
        <f>IF($A32="","",SUMIFS('내역'!$E:$E,'내역'!$B:$B,$A32,'내역'!$H:$H,$B$3,'내역'!$I:$I,2))</f>
        <v/>
      </c>
      <c r="D32" s="30">
        <f>IF($A32="","",SUMIFS('내역'!$E:$E,'내역'!$B:$B,$A32,'내역'!$H:$H,$B$3,'내역'!$I:$I,3))</f>
        <v/>
      </c>
      <c r="E32" s="30">
        <f>IF($A32="","",SUMIFS('내역'!$E:$E,'내역'!$B:$B,$A32,'내역'!$H:$H,$B$3,'내역'!$I:$I,4))</f>
        <v/>
      </c>
      <c r="F32" s="30">
        <f>IF($A32="","",SUMIFS('내역'!$E:$E,'내역'!$B:$B,$A32,'내역'!$H:$H,$B$3,'내역'!$I:$I,5))</f>
        <v/>
      </c>
      <c r="G32" s="30">
        <f>IF($A32="","",SUMIFS('내역'!$E:$E,'내역'!$B:$B,$A32,'내역'!$H:$H,$B$3,'내역'!$I:$I,6))</f>
        <v/>
      </c>
      <c r="H32" s="30">
        <f>IF($A32="","",SUMIFS('내역'!$E:$E,'내역'!$B:$B,$A32,'내역'!$H:$H,$B$3,'내역'!$I:$I,7))</f>
        <v/>
      </c>
      <c r="I32" s="30">
        <f>IF($A32="","",SUMIFS('내역'!$E:$E,'내역'!$B:$B,$A32,'내역'!$H:$H,$B$3,'내역'!$I:$I,8))</f>
        <v/>
      </c>
      <c r="J32" s="30">
        <f>IF($A32="","",SUMIFS('내역'!$E:$E,'내역'!$B:$B,$A32,'내역'!$H:$H,$B$3,'내역'!$I:$I,9))</f>
        <v/>
      </c>
      <c r="K32" s="30">
        <f>IF($A32="","",SUMIFS('내역'!$E:$E,'내역'!$B:$B,$A32,'내역'!$H:$H,$B$3,'내역'!$I:$I,10))</f>
        <v/>
      </c>
      <c r="L32" s="30">
        <f>IF($A32="","",SUMIFS('내역'!$E:$E,'내역'!$B:$B,$A32,'내역'!$H:$H,$B$3,'내역'!$I:$I,11))</f>
        <v/>
      </c>
      <c r="M32" s="30">
        <f>IF($A32="","",SUMIFS('내역'!$E:$E,'내역'!$B:$B,$A32,'내역'!$H:$H,$B$3,'내역'!$I:$I,12))</f>
        <v/>
      </c>
      <c r="N32" s="21">
        <f>IF($A32="","",SUM(B32:M32))</f>
        <v/>
      </c>
      <c r="O32" s="30">
        <f>IF($A32="","",N32/12)</f>
        <v/>
      </c>
    </row>
    <row r="33">
      <c r="A33" s="8">
        <f>'설정'!E21&amp;""</f>
        <v/>
      </c>
      <c r="B33" s="30">
        <f>IF($A33="","",SUMIFS('내역'!$E:$E,'내역'!$B:$B,$A33,'내역'!$H:$H,$B$3,'내역'!$I:$I,1))</f>
        <v/>
      </c>
      <c r="C33" s="30">
        <f>IF($A33="","",SUMIFS('내역'!$E:$E,'내역'!$B:$B,$A33,'내역'!$H:$H,$B$3,'내역'!$I:$I,2))</f>
        <v/>
      </c>
      <c r="D33" s="30">
        <f>IF($A33="","",SUMIFS('내역'!$E:$E,'내역'!$B:$B,$A33,'내역'!$H:$H,$B$3,'내역'!$I:$I,3))</f>
        <v/>
      </c>
      <c r="E33" s="30">
        <f>IF($A33="","",SUMIFS('내역'!$E:$E,'내역'!$B:$B,$A33,'내역'!$H:$H,$B$3,'내역'!$I:$I,4))</f>
        <v/>
      </c>
      <c r="F33" s="30">
        <f>IF($A33="","",SUMIFS('내역'!$E:$E,'내역'!$B:$B,$A33,'내역'!$H:$H,$B$3,'내역'!$I:$I,5))</f>
        <v/>
      </c>
      <c r="G33" s="30">
        <f>IF($A33="","",SUMIFS('내역'!$E:$E,'내역'!$B:$B,$A33,'내역'!$H:$H,$B$3,'내역'!$I:$I,6))</f>
        <v/>
      </c>
      <c r="H33" s="30">
        <f>IF($A33="","",SUMIFS('내역'!$E:$E,'내역'!$B:$B,$A33,'내역'!$H:$H,$B$3,'내역'!$I:$I,7))</f>
        <v/>
      </c>
      <c r="I33" s="30">
        <f>IF($A33="","",SUMIFS('내역'!$E:$E,'내역'!$B:$B,$A33,'내역'!$H:$H,$B$3,'내역'!$I:$I,8))</f>
        <v/>
      </c>
      <c r="J33" s="30">
        <f>IF($A33="","",SUMIFS('내역'!$E:$E,'내역'!$B:$B,$A33,'내역'!$H:$H,$B$3,'내역'!$I:$I,9))</f>
        <v/>
      </c>
      <c r="K33" s="30">
        <f>IF($A33="","",SUMIFS('내역'!$E:$E,'내역'!$B:$B,$A33,'내역'!$H:$H,$B$3,'내역'!$I:$I,10))</f>
        <v/>
      </c>
      <c r="L33" s="30">
        <f>IF($A33="","",SUMIFS('내역'!$E:$E,'내역'!$B:$B,$A33,'내역'!$H:$H,$B$3,'내역'!$I:$I,11))</f>
        <v/>
      </c>
      <c r="M33" s="30">
        <f>IF($A33="","",SUMIFS('내역'!$E:$E,'내역'!$B:$B,$A33,'내역'!$H:$H,$B$3,'내역'!$I:$I,12))</f>
        <v/>
      </c>
      <c r="N33" s="21">
        <f>IF($A33="","",SUM(B33:M33))</f>
        <v/>
      </c>
      <c r="O33" s="30">
        <f>IF($A33="","",N33/12)</f>
        <v/>
      </c>
    </row>
    <row r="34">
      <c r="A34" s="8">
        <f>'설정'!E22&amp;""</f>
        <v/>
      </c>
      <c r="B34" s="30">
        <f>IF($A34="","",SUMIFS('내역'!$E:$E,'내역'!$B:$B,$A34,'내역'!$H:$H,$B$3,'내역'!$I:$I,1))</f>
        <v/>
      </c>
      <c r="C34" s="30">
        <f>IF($A34="","",SUMIFS('내역'!$E:$E,'내역'!$B:$B,$A34,'내역'!$H:$H,$B$3,'내역'!$I:$I,2))</f>
        <v/>
      </c>
      <c r="D34" s="30">
        <f>IF($A34="","",SUMIFS('내역'!$E:$E,'내역'!$B:$B,$A34,'내역'!$H:$H,$B$3,'내역'!$I:$I,3))</f>
        <v/>
      </c>
      <c r="E34" s="30">
        <f>IF($A34="","",SUMIFS('내역'!$E:$E,'내역'!$B:$B,$A34,'내역'!$H:$H,$B$3,'내역'!$I:$I,4))</f>
        <v/>
      </c>
      <c r="F34" s="30">
        <f>IF($A34="","",SUMIFS('내역'!$E:$E,'내역'!$B:$B,$A34,'내역'!$H:$H,$B$3,'내역'!$I:$I,5))</f>
        <v/>
      </c>
      <c r="G34" s="30">
        <f>IF($A34="","",SUMIFS('내역'!$E:$E,'내역'!$B:$B,$A34,'내역'!$H:$H,$B$3,'내역'!$I:$I,6))</f>
        <v/>
      </c>
      <c r="H34" s="30">
        <f>IF($A34="","",SUMIFS('내역'!$E:$E,'내역'!$B:$B,$A34,'내역'!$H:$H,$B$3,'내역'!$I:$I,7))</f>
        <v/>
      </c>
      <c r="I34" s="30">
        <f>IF($A34="","",SUMIFS('내역'!$E:$E,'내역'!$B:$B,$A34,'내역'!$H:$H,$B$3,'내역'!$I:$I,8))</f>
        <v/>
      </c>
      <c r="J34" s="30">
        <f>IF($A34="","",SUMIFS('내역'!$E:$E,'내역'!$B:$B,$A34,'내역'!$H:$H,$B$3,'내역'!$I:$I,9))</f>
        <v/>
      </c>
      <c r="K34" s="30">
        <f>IF($A34="","",SUMIFS('내역'!$E:$E,'내역'!$B:$B,$A34,'내역'!$H:$H,$B$3,'내역'!$I:$I,10))</f>
        <v/>
      </c>
      <c r="L34" s="30">
        <f>IF($A34="","",SUMIFS('내역'!$E:$E,'내역'!$B:$B,$A34,'내역'!$H:$H,$B$3,'내역'!$I:$I,11))</f>
        <v/>
      </c>
      <c r="M34" s="30">
        <f>IF($A34="","",SUMIFS('내역'!$E:$E,'내역'!$B:$B,$A34,'내역'!$H:$H,$B$3,'내역'!$I:$I,12))</f>
        <v/>
      </c>
      <c r="N34" s="21">
        <f>IF($A34="","",SUM(B34:M34))</f>
        <v/>
      </c>
      <c r="O34" s="30">
        <f>IF($A34="","",N34/12)</f>
        <v/>
      </c>
    </row>
    <row r="35">
      <c r="A35" s="8">
        <f>'설정'!E23&amp;""</f>
        <v/>
      </c>
      <c r="B35" s="30">
        <f>IF($A35="","",SUMIFS('내역'!$E:$E,'내역'!$B:$B,$A35,'내역'!$H:$H,$B$3,'내역'!$I:$I,1))</f>
        <v/>
      </c>
      <c r="C35" s="30">
        <f>IF($A35="","",SUMIFS('내역'!$E:$E,'내역'!$B:$B,$A35,'내역'!$H:$H,$B$3,'내역'!$I:$I,2))</f>
        <v/>
      </c>
      <c r="D35" s="30">
        <f>IF($A35="","",SUMIFS('내역'!$E:$E,'내역'!$B:$B,$A35,'내역'!$H:$H,$B$3,'내역'!$I:$I,3))</f>
        <v/>
      </c>
      <c r="E35" s="30">
        <f>IF($A35="","",SUMIFS('내역'!$E:$E,'내역'!$B:$B,$A35,'내역'!$H:$H,$B$3,'내역'!$I:$I,4))</f>
        <v/>
      </c>
      <c r="F35" s="30">
        <f>IF($A35="","",SUMIFS('내역'!$E:$E,'내역'!$B:$B,$A35,'내역'!$H:$H,$B$3,'내역'!$I:$I,5))</f>
        <v/>
      </c>
      <c r="G35" s="30">
        <f>IF($A35="","",SUMIFS('내역'!$E:$E,'내역'!$B:$B,$A35,'내역'!$H:$H,$B$3,'내역'!$I:$I,6))</f>
        <v/>
      </c>
      <c r="H35" s="30">
        <f>IF($A35="","",SUMIFS('내역'!$E:$E,'내역'!$B:$B,$A35,'내역'!$H:$H,$B$3,'내역'!$I:$I,7))</f>
        <v/>
      </c>
      <c r="I35" s="30">
        <f>IF($A35="","",SUMIFS('내역'!$E:$E,'내역'!$B:$B,$A35,'내역'!$H:$H,$B$3,'내역'!$I:$I,8))</f>
        <v/>
      </c>
      <c r="J35" s="30">
        <f>IF($A35="","",SUMIFS('내역'!$E:$E,'내역'!$B:$B,$A35,'내역'!$H:$H,$B$3,'내역'!$I:$I,9))</f>
        <v/>
      </c>
      <c r="K35" s="30">
        <f>IF($A35="","",SUMIFS('내역'!$E:$E,'내역'!$B:$B,$A35,'내역'!$H:$H,$B$3,'내역'!$I:$I,10))</f>
        <v/>
      </c>
      <c r="L35" s="30">
        <f>IF($A35="","",SUMIFS('내역'!$E:$E,'내역'!$B:$B,$A35,'내역'!$H:$H,$B$3,'내역'!$I:$I,11))</f>
        <v/>
      </c>
      <c r="M35" s="30">
        <f>IF($A35="","",SUMIFS('내역'!$E:$E,'내역'!$B:$B,$A35,'내역'!$H:$H,$B$3,'내역'!$I:$I,12))</f>
        <v/>
      </c>
      <c r="N35" s="21">
        <f>IF($A35="","",SUM(B35:M35))</f>
        <v/>
      </c>
      <c r="O35" s="30">
        <f>IF($A35="","",N35/12)</f>
        <v/>
      </c>
    </row>
    <row r="36">
      <c r="A36" s="8">
        <f>'설정'!E24&amp;""</f>
        <v/>
      </c>
      <c r="B36" s="30">
        <f>IF($A36="","",SUMIFS('내역'!$E:$E,'내역'!$B:$B,$A36,'내역'!$H:$H,$B$3,'내역'!$I:$I,1))</f>
        <v/>
      </c>
      <c r="C36" s="30">
        <f>IF($A36="","",SUMIFS('내역'!$E:$E,'내역'!$B:$B,$A36,'내역'!$H:$H,$B$3,'내역'!$I:$I,2))</f>
        <v/>
      </c>
      <c r="D36" s="30">
        <f>IF($A36="","",SUMIFS('내역'!$E:$E,'내역'!$B:$B,$A36,'내역'!$H:$H,$B$3,'내역'!$I:$I,3))</f>
        <v/>
      </c>
      <c r="E36" s="30">
        <f>IF($A36="","",SUMIFS('내역'!$E:$E,'내역'!$B:$B,$A36,'내역'!$H:$H,$B$3,'내역'!$I:$I,4))</f>
        <v/>
      </c>
      <c r="F36" s="30">
        <f>IF($A36="","",SUMIFS('내역'!$E:$E,'내역'!$B:$B,$A36,'내역'!$H:$H,$B$3,'내역'!$I:$I,5))</f>
        <v/>
      </c>
      <c r="G36" s="30">
        <f>IF($A36="","",SUMIFS('내역'!$E:$E,'내역'!$B:$B,$A36,'내역'!$H:$H,$B$3,'내역'!$I:$I,6))</f>
        <v/>
      </c>
      <c r="H36" s="30">
        <f>IF($A36="","",SUMIFS('내역'!$E:$E,'내역'!$B:$B,$A36,'내역'!$H:$H,$B$3,'내역'!$I:$I,7))</f>
        <v/>
      </c>
      <c r="I36" s="30">
        <f>IF($A36="","",SUMIFS('내역'!$E:$E,'내역'!$B:$B,$A36,'내역'!$H:$H,$B$3,'내역'!$I:$I,8))</f>
        <v/>
      </c>
      <c r="J36" s="30">
        <f>IF($A36="","",SUMIFS('내역'!$E:$E,'내역'!$B:$B,$A36,'내역'!$H:$H,$B$3,'내역'!$I:$I,9))</f>
        <v/>
      </c>
      <c r="K36" s="30">
        <f>IF($A36="","",SUMIFS('내역'!$E:$E,'내역'!$B:$B,$A36,'내역'!$H:$H,$B$3,'내역'!$I:$I,10))</f>
        <v/>
      </c>
      <c r="L36" s="30">
        <f>IF($A36="","",SUMIFS('내역'!$E:$E,'내역'!$B:$B,$A36,'내역'!$H:$H,$B$3,'내역'!$I:$I,11))</f>
        <v/>
      </c>
      <c r="M36" s="30">
        <f>IF($A36="","",SUMIFS('내역'!$E:$E,'내역'!$B:$B,$A36,'내역'!$H:$H,$B$3,'내역'!$I:$I,12))</f>
        <v/>
      </c>
      <c r="N36" s="21">
        <f>IF($A36="","",SUM(B36:M36))</f>
        <v/>
      </c>
      <c r="O36" s="30">
        <f>IF($A36="","",N36/12)</f>
        <v/>
      </c>
    </row>
    <row r="37">
      <c r="A37" s="8">
        <f>'설정'!E25&amp;""</f>
        <v/>
      </c>
      <c r="B37" s="30">
        <f>IF($A37="","",SUMIFS('내역'!$E:$E,'내역'!$B:$B,$A37,'내역'!$H:$H,$B$3,'내역'!$I:$I,1))</f>
        <v/>
      </c>
      <c r="C37" s="30">
        <f>IF($A37="","",SUMIFS('내역'!$E:$E,'내역'!$B:$B,$A37,'내역'!$H:$H,$B$3,'내역'!$I:$I,2))</f>
        <v/>
      </c>
      <c r="D37" s="30">
        <f>IF($A37="","",SUMIFS('내역'!$E:$E,'내역'!$B:$B,$A37,'내역'!$H:$H,$B$3,'내역'!$I:$I,3))</f>
        <v/>
      </c>
      <c r="E37" s="30">
        <f>IF($A37="","",SUMIFS('내역'!$E:$E,'내역'!$B:$B,$A37,'내역'!$H:$H,$B$3,'내역'!$I:$I,4))</f>
        <v/>
      </c>
      <c r="F37" s="30">
        <f>IF($A37="","",SUMIFS('내역'!$E:$E,'내역'!$B:$B,$A37,'내역'!$H:$H,$B$3,'내역'!$I:$I,5))</f>
        <v/>
      </c>
      <c r="G37" s="30">
        <f>IF($A37="","",SUMIFS('내역'!$E:$E,'내역'!$B:$B,$A37,'내역'!$H:$H,$B$3,'내역'!$I:$I,6))</f>
        <v/>
      </c>
      <c r="H37" s="30">
        <f>IF($A37="","",SUMIFS('내역'!$E:$E,'내역'!$B:$B,$A37,'내역'!$H:$H,$B$3,'내역'!$I:$I,7))</f>
        <v/>
      </c>
      <c r="I37" s="30">
        <f>IF($A37="","",SUMIFS('내역'!$E:$E,'내역'!$B:$B,$A37,'내역'!$H:$H,$B$3,'내역'!$I:$I,8))</f>
        <v/>
      </c>
      <c r="J37" s="30">
        <f>IF($A37="","",SUMIFS('내역'!$E:$E,'내역'!$B:$B,$A37,'내역'!$H:$H,$B$3,'내역'!$I:$I,9))</f>
        <v/>
      </c>
      <c r="K37" s="30">
        <f>IF($A37="","",SUMIFS('내역'!$E:$E,'내역'!$B:$B,$A37,'내역'!$H:$H,$B$3,'내역'!$I:$I,10))</f>
        <v/>
      </c>
      <c r="L37" s="30">
        <f>IF($A37="","",SUMIFS('내역'!$E:$E,'내역'!$B:$B,$A37,'내역'!$H:$H,$B$3,'내역'!$I:$I,11))</f>
        <v/>
      </c>
      <c r="M37" s="30">
        <f>IF($A37="","",SUMIFS('내역'!$E:$E,'내역'!$B:$B,$A37,'내역'!$H:$H,$B$3,'내역'!$I:$I,12))</f>
        <v/>
      </c>
      <c r="N37" s="21">
        <f>IF($A37="","",SUM(B37:M37))</f>
        <v/>
      </c>
      <c r="O37" s="30">
        <f>IF($A37="","",N37/12)</f>
        <v/>
      </c>
    </row>
    <row r="38">
      <c r="A38" s="8">
        <f>'설정'!E26&amp;""</f>
        <v/>
      </c>
      <c r="B38" s="30">
        <f>IF($A38="","",SUMIFS('내역'!$E:$E,'내역'!$B:$B,$A38,'내역'!$H:$H,$B$3,'내역'!$I:$I,1))</f>
        <v/>
      </c>
      <c r="C38" s="30">
        <f>IF($A38="","",SUMIFS('내역'!$E:$E,'내역'!$B:$B,$A38,'내역'!$H:$H,$B$3,'내역'!$I:$I,2))</f>
        <v/>
      </c>
      <c r="D38" s="30">
        <f>IF($A38="","",SUMIFS('내역'!$E:$E,'내역'!$B:$B,$A38,'내역'!$H:$H,$B$3,'내역'!$I:$I,3))</f>
        <v/>
      </c>
      <c r="E38" s="30">
        <f>IF($A38="","",SUMIFS('내역'!$E:$E,'내역'!$B:$B,$A38,'내역'!$H:$H,$B$3,'내역'!$I:$I,4))</f>
        <v/>
      </c>
      <c r="F38" s="30">
        <f>IF($A38="","",SUMIFS('내역'!$E:$E,'내역'!$B:$B,$A38,'내역'!$H:$H,$B$3,'내역'!$I:$I,5))</f>
        <v/>
      </c>
      <c r="G38" s="30">
        <f>IF($A38="","",SUMIFS('내역'!$E:$E,'내역'!$B:$B,$A38,'내역'!$H:$H,$B$3,'내역'!$I:$I,6))</f>
        <v/>
      </c>
      <c r="H38" s="30">
        <f>IF($A38="","",SUMIFS('내역'!$E:$E,'내역'!$B:$B,$A38,'내역'!$H:$H,$B$3,'내역'!$I:$I,7))</f>
        <v/>
      </c>
      <c r="I38" s="30">
        <f>IF($A38="","",SUMIFS('내역'!$E:$E,'내역'!$B:$B,$A38,'내역'!$H:$H,$B$3,'내역'!$I:$I,8))</f>
        <v/>
      </c>
      <c r="J38" s="30">
        <f>IF($A38="","",SUMIFS('내역'!$E:$E,'내역'!$B:$B,$A38,'내역'!$H:$H,$B$3,'내역'!$I:$I,9))</f>
        <v/>
      </c>
      <c r="K38" s="30">
        <f>IF($A38="","",SUMIFS('내역'!$E:$E,'내역'!$B:$B,$A38,'내역'!$H:$H,$B$3,'내역'!$I:$I,10))</f>
        <v/>
      </c>
      <c r="L38" s="30">
        <f>IF($A38="","",SUMIFS('내역'!$E:$E,'내역'!$B:$B,$A38,'내역'!$H:$H,$B$3,'내역'!$I:$I,11))</f>
        <v/>
      </c>
      <c r="M38" s="30">
        <f>IF($A38="","",SUMIFS('내역'!$E:$E,'내역'!$B:$B,$A38,'내역'!$H:$H,$B$3,'내역'!$I:$I,12))</f>
        <v/>
      </c>
      <c r="N38" s="21">
        <f>IF($A38="","",SUM(B38:M38))</f>
        <v/>
      </c>
      <c r="O38" s="30">
        <f>IF($A38="","",N38/12)</f>
        <v/>
      </c>
    </row>
    <row r="39">
      <c r="A39" s="8">
        <f>'설정'!E27&amp;""</f>
        <v/>
      </c>
      <c r="B39" s="30">
        <f>IF($A39="","",SUMIFS('내역'!$E:$E,'내역'!$B:$B,$A39,'내역'!$H:$H,$B$3,'내역'!$I:$I,1))</f>
        <v/>
      </c>
      <c r="C39" s="30">
        <f>IF($A39="","",SUMIFS('내역'!$E:$E,'내역'!$B:$B,$A39,'내역'!$H:$H,$B$3,'내역'!$I:$I,2))</f>
        <v/>
      </c>
      <c r="D39" s="30">
        <f>IF($A39="","",SUMIFS('내역'!$E:$E,'내역'!$B:$B,$A39,'내역'!$H:$H,$B$3,'내역'!$I:$I,3))</f>
        <v/>
      </c>
      <c r="E39" s="30">
        <f>IF($A39="","",SUMIFS('내역'!$E:$E,'내역'!$B:$B,$A39,'내역'!$H:$H,$B$3,'내역'!$I:$I,4))</f>
        <v/>
      </c>
      <c r="F39" s="30">
        <f>IF($A39="","",SUMIFS('내역'!$E:$E,'내역'!$B:$B,$A39,'내역'!$H:$H,$B$3,'내역'!$I:$I,5))</f>
        <v/>
      </c>
      <c r="G39" s="30">
        <f>IF($A39="","",SUMIFS('내역'!$E:$E,'내역'!$B:$B,$A39,'내역'!$H:$H,$B$3,'내역'!$I:$I,6))</f>
        <v/>
      </c>
      <c r="H39" s="30">
        <f>IF($A39="","",SUMIFS('내역'!$E:$E,'내역'!$B:$B,$A39,'내역'!$H:$H,$B$3,'내역'!$I:$I,7))</f>
        <v/>
      </c>
      <c r="I39" s="30">
        <f>IF($A39="","",SUMIFS('내역'!$E:$E,'내역'!$B:$B,$A39,'내역'!$H:$H,$B$3,'내역'!$I:$I,8))</f>
        <v/>
      </c>
      <c r="J39" s="30">
        <f>IF($A39="","",SUMIFS('내역'!$E:$E,'내역'!$B:$B,$A39,'내역'!$H:$H,$B$3,'내역'!$I:$I,9))</f>
        <v/>
      </c>
      <c r="K39" s="30">
        <f>IF($A39="","",SUMIFS('내역'!$E:$E,'내역'!$B:$B,$A39,'내역'!$H:$H,$B$3,'내역'!$I:$I,10))</f>
        <v/>
      </c>
      <c r="L39" s="30">
        <f>IF($A39="","",SUMIFS('내역'!$E:$E,'내역'!$B:$B,$A39,'내역'!$H:$H,$B$3,'내역'!$I:$I,11))</f>
        <v/>
      </c>
      <c r="M39" s="30">
        <f>IF($A39="","",SUMIFS('내역'!$E:$E,'내역'!$B:$B,$A39,'내역'!$H:$H,$B$3,'내역'!$I:$I,12))</f>
        <v/>
      </c>
      <c r="N39" s="21">
        <f>IF($A39="","",SUM(B39:M39))</f>
        <v/>
      </c>
      <c r="O39" s="30">
        <f>IF($A39="","",N39/12)</f>
        <v/>
      </c>
    </row>
    <row r="40">
      <c r="A40" s="8">
        <f>'설정'!E28&amp;""</f>
        <v/>
      </c>
      <c r="B40" s="30">
        <f>IF($A40="","",SUMIFS('내역'!$E:$E,'내역'!$B:$B,$A40,'내역'!$H:$H,$B$3,'내역'!$I:$I,1))</f>
        <v/>
      </c>
      <c r="C40" s="30">
        <f>IF($A40="","",SUMIFS('내역'!$E:$E,'내역'!$B:$B,$A40,'내역'!$H:$H,$B$3,'내역'!$I:$I,2))</f>
        <v/>
      </c>
      <c r="D40" s="30">
        <f>IF($A40="","",SUMIFS('내역'!$E:$E,'내역'!$B:$B,$A40,'내역'!$H:$H,$B$3,'내역'!$I:$I,3))</f>
        <v/>
      </c>
      <c r="E40" s="30">
        <f>IF($A40="","",SUMIFS('내역'!$E:$E,'내역'!$B:$B,$A40,'내역'!$H:$H,$B$3,'내역'!$I:$I,4))</f>
        <v/>
      </c>
      <c r="F40" s="30">
        <f>IF($A40="","",SUMIFS('내역'!$E:$E,'내역'!$B:$B,$A40,'내역'!$H:$H,$B$3,'내역'!$I:$I,5))</f>
        <v/>
      </c>
      <c r="G40" s="30">
        <f>IF($A40="","",SUMIFS('내역'!$E:$E,'내역'!$B:$B,$A40,'내역'!$H:$H,$B$3,'내역'!$I:$I,6))</f>
        <v/>
      </c>
      <c r="H40" s="30">
        <f>IF($A40="","",SUMIFS('내역'!$E:$E,'내역'!$B:$B,$A40,'내역'!$H:$H,$B$3,'내역'!$I:$I,7))</f>
        <v/>
      </c>
      <c r="I40" s="30">
        <f>IF($A40="","",SUMIFS('내역'!$E:$E,'내역'!$B:$B,$A40,'내역'!$H:$H,$B$3,'내역'!$I:$I,8))</f>
        <v/>
      </c>
      <c r="J40" s="30">
        <f>IF($A40="","",SUMIFS('내역'!$E:$E,'내역'!$B:$B,$A40,'내역'!$H:$H,$B$3,'내역'!$I:$I,9))</f>
        <v/>
      </c>
      <c r="K40" s="30">
        <f>IF($A40="","",SUMIFS('내역'!$E:$E,'내역'!$B:$B,$A40,'내역'!$H:$H,$B$3,'내역'!$I:$I,10))</f>
        <v/>
      </c>
      <c r="L40" s="30">
        <f>IF($A40="","",SUMIFS('내역'!$E:$E,'내역'!$B:$B,$A40,'내역'!$H:$H,$B$3,'내역'!$I:$I,11))</f>
        <v/>
      </c>
      <c r="M40" s="30">
        <f>IF($A40="","",SUMIFS('내역'!$E:$E,'내역'!$B:$B,$A40,'내역'!$H:$H,$B$3,'내역'!$I:$I,12))</f>
        <v/>
      </c>
      <c r="N40" s="21">
        <f>IF($A40="","",SUM(B40:M40))</f>
        <v/>
      </c>
      <c r="O40" s="30">
        <f>IF($A40="","",N40/12)</f>
        <v/>
      </c>
    </row>
    <row r="41">
      <c r="A41" s="8">
        <f>'설정'!E29&amp;""</f>
        <v/>
      </c>
      <c r="B41" s="30">
        <f>IF($A41="","",SUMIFS('내역'!$E:$E,'내역'!$B:$B,$A41,'내역'!$H:$H,$B$3,'내역'!$I:$I,1))</f>
        <v/>
      </c>
      <c r="C41" s="30">
        <f>IF($A41="","",SUMIFS('내역'!$E:$E,'내역'!$B:$B,$A41,'내역'!$H:$H,$B$3,'내역'!$I:$I,2))</f>
        <v/>
      </c>
      <c r="D41" s="30">
        <f>IF($A41="","",SUMIFS('내역'!$E:$E,'내역'!$B:$B,$A41,'내역'!$H:$H,$B$3,'내역'!$I:$I,3))</f>
        <v/>
      </c>
      <c r="E41" s="30">
        <f>IF($A41="","",SUMIFS('내역'!$E:$E,'내역'!$B:$B,$A41,'내역'!$H:$H,$B$3,'내역'!$I:$I,4))</f>
        <v/>
      </c>
      <c r="F41" s="30">
        <f>IF($A41="","",SUMIFS('내역'!$E:$E,'내역'!$B:$B,$A41,'내역'!$H:$H,$B$3,'내역'!$I:$I,5))</f>
        <v/>
      </c>
      <c r="G41" s="30">
        <f>IF($A41="","",SUMIFS('내역'!$E:$E,'내역'!$B:$B,$A41,'내역'!$H:$H,$B$3,'내역'!$I:$I,6))</f>
        <v/>
      </c>
      <c r="H41" s="30">
        <f>IF($A41="","",SUMIFS('내역'!$E:$E,'내역'!$B:$B,$A41,'내역'!$H:$H,$B$3,'내역'!$I:$I,7))</f>
        <v/>
      </c>
      <c r="I41" s="30">
        <f>IF($A41="","",SUMIFS('내역'!$E:$E,'내역'!$B:$B,$A41,'내역'!$H:$H,$B$3,'내역'!$I:$I,8))</f>
        <v/>
      </c>
      <c r="J41" s="30">
        <f>IF($A41="","",SUMIFS('내역'!$E:$E,'내역'!$B:$B,$A41,'내역'!$H:$H,$B$3,'내역'!$I:$I,9))</f>
        <v/>
      </c>
      <c r="K41" s="30">
        <f>IF($A41="","",SUMIFS('내역'!$E:$E,'내역'!$B:$B,$A41,'내역'!$H:$H,$B$3,'내역'!$I:$I,10))</f>
        <v/>
      </c>
      <c r="L41" s="30">
        <f>IF($A41="","",SUMIFS('내역'!$E:$E,'내역'!$B:$B,$A41,'내역'!$H:$H,$B$3,'내역'!$I:$I,11))</f>
        <v/>
      </c>
      <c r="M41" s="30">
        <f>IF($A41="","",SUMIFS('내역'!$E:$E,'내역'!$B:$B,$A41,'내역'!$H:$H,$B$3,'내역'!$I:$I,12))</f>
        <v/>
      </c>
      <c r="N41" s="21">
        <f>IF($A41="","",SUM(B41:M41))</f>
        <v/>
      </c>
      <c r="O41" s="30">
        <f>IF($A41="","",N41/12)</f>
        <v/>
      </c>
    </row>
    <row r="42">
      <c r="A42" s="8">
        <f>'설정'!E30&amp;""</f>
        <v/>
      </c>
      <c r="B42" s="30">
        <f>IF($A42="","",SUMIFS('내역'!$E:$E,'내역'!$B:$B,$A42,'내역'!$H:$H,$B$3,'내역'!$I:$I,1))</f>
        <v/>
      </c>
      <c r="C42" s="30">
        <f>IF($A42="","",SUMIFS('내역'!$E:$E,'내역'!$B:$B,$A42,'내역'!$H:$H,$B$3,'내역'!$I:$I,2))</f>
        <v/>
      </c>
      <c r="D42" s="30">
        <f>IF($A42="","",SUMIFS('내역'!$E:$E,'내역'!$B:$B,$A42,'내역'!$H:$H,$B$3,'내역'!$I:$I,3))</f>
        <v/>
      </c>
      <c r="E42" s="30">
        <f>IF($A42="","",SUMIFS('내역'!$E:$E,'내역'!$B:$B,$A42,'내역'!$H:$H,$B$3,'내역'!$I:$I,4))</f>
        <v/>
      </c>
      <c r="F42" s="30">
        <f>IF($A42="","",SUMIFS('내역'!$E:$E,'내역'!$B:$B,$A42,'내역'!$H:$H,$B$3,'내역'!$I:$I,5))</f>
        <v/>
      </c>
      <c r="G42" s="30">
        <f>IF($A42="","",SUMIFS('내역'!$E:$E,'내역'!$B:$B,$A42,'내역'!$H:$H,$B$3,'내역'!$I:$I,6))</f>
        <v/>
      </c>
      <c r="H42" s="30">
        <f>IF($A42="","",SUMIFS('내역'!$E:$E,'내역'!$B:$B,$A42,'내역'!$H:$H,$B$3,'내역'!$I:$I,7))</f>
        <v/>
      </c>
      <c r="I42" s="30">
        <f>IF($A42="","",SUMIFS('내역'!$E:$E,'내역'!$B:$B,$A42,'내역'!$H:$H,$B$3,'내역'!$I:$I,8))</f>
        <v/>
      </c>
      <c r="J42" s="30">
        <f>IF($A42="","",SUMIFS('내역'!$E:$E,'내역'!$B:$B,$A42,'내역'!$H:$H,$B$3,'내역'!$I:$I,9))</f>
        <v/>
      </c>
      <c r="K42" s="30">
        <f>IF($A42="","",SUMIFS('내역'!$E:$E,'내역'!$B:$B,$A42,'내역'!$H:$H,$B$3,'내역'!$I:$I,10))</f>
        <v/>
      </c>
      <c r="L42" s="30">
        <f>IF($A42="","",SUMIFS('내역'!$E:$E,'내역'!$B:$B,$A42,'내역'!$H:$H,$B$3,'내역'!$I:$I,11))</f>
        <v/>
      </c>
      <c r="M42" s="30">
        <f>IF($A42="","",SUMIFS('내역'!$E:$E,'내역'!$B:$B,$A42,'내역'!$H:$H,$B$3,'내역'!$I:$I,12))</f>
        <v/>
      </c>
      <c r="N42" s="21">
        <f>IF($A42="","",SUM(B42:M42))</f>
        <v/>
      </c>
      <c r="O42" s="30">
        <f>IF($A42="","",N42/12)</f>
        <v/>
      </c>
    </row>
    <row r="43">
      <c r="A43" s="33" t="inlineStr">
        <is>
          <t>지출 합계</t>
        </is>
      </c>
      <c r="B43" s="34">
        <f>SUM(B18:B42)</f>
        <v/>
      </c>
      <c r="C43" s="34">
        <f>SUM(C18:C42)</f>
        <v/>
      </c>
      <c r="D43" s="34">
        <f>SUM(D18:D42)</f>
        <v/>
      </c>
      <c r="E43" s="34">
        <f>SUM(E18:E42)</f>
        <v/>
      </c>
      <c r="F43" s="34">
        <f>SUM(F18:F42)</f>
        <v/>
      </c>
      <c r="G43" s="34">
        <f>SUM(G18:G42)</f>
        <v/>
      </c>
      <c r="H43" s="34">
        <f>SUM(H18:H42)</f>
        <v/>
      </c>
      <c r="I43" s="34">
        <f>SUM(I18:I42)</f>
        <v/>
      </c>
      <c r="J43" s="34">
        <f>SUM(J18:J42)</f>
        <v/>
      </c>
      <c r="K43" s="34">
        <f>SUM(K18:K42)</f>
        <v/>
      </c>
      <c r="L43" s="34">
        <f>SUM(L18:L42)</f>
        <v/>
      </c>
      <c r="M43" s="34">
        <f>SUM(M18:M42)</f>
        <v/>
      </c>
      <c r="N43" s="34">
        <f>SUM(N18:N42)</f>
        <v/>
      </c>
      <c r="O43" s="34">
        <f>SUM(O18:O42)</f>
        <v/>
      </c>
    </row>
    <row r="45">
      <c r="A45" s="15" t="inlineStr">
        <is>
          <t>남은 돈 (수입 − 지출)</t>
        </is>
      </c>
      <c r="B45" s="21">
        <f>B16-B43</f>
        <v/>
      </c>
      <c r="C45" s="21">
        <f>C16-C43</f>
        <v/>
      </c>
      <c r="D45" s="21">
        <f>D16-D43</f>
        <v/>
      </c>
      <c r="E45" s="21">
        <f>E16-E43</f>
        <v/>
      </c>
      <c r="F45" s="21">
        <f>F16-F43</f>
        <v/>
      </c>
      <c r="G45" s="21">
        <f>G16-G43</f>
        <v/>
      </c>
      <c r="H45" s="21">
        <f>H16-H43</f>
        <v/>
      </c>
      <c r="I45" s="21">
        <f>I16-I43</f>
        <v/>
      </c>
      <c r="J45" s="21">
        <f>J16-J43</f>
        <v/>
      </c>
      <c r="K45" s="21">
        <f>K16-K43</f>
        <v/>
      </c>
      <c r="L45" s="21">
        <f>L16-L43</f>
        <v/>
      </c>
      <c r="M45" s="21">
        <f>M16-M43</f>
        <v/>
      </c>
      <c r="N45" s="21">
        <f>N16-N43</f>
        <v/>
      </c>
      <c r="O45" s="21">
        <f>O16-O43</f>
        <v/>
      </c>
    </row>
    <row r="46">
      <c r="A46" s="20" t="inlineStr">
        <is>
          <t>저축률 (남은 돈 ÷ 수입)</t>
        </is>
      </c>
      <c r="B46" s="35">
        <f>IF(B16=0,"",B45/B16)</f>
        <v/>
      </c>
      <c r="C46" s="35">
        <f>IF(C16=0,"",C45/C16)</f>
        <v/>
      </c>
      <c r="D46" s="35">
        <f>IF(D16=0,"",D45/D16)</f>
        <v/>
      </c>
      <c r="E46" s="35">
        <f>IF(E16=0,"",E45/E16)</f>
        <v/>
      </c>
      <c r="F46" s="35">
        <f>IF(F16=0,"",F45/F16)</f>
        <v/>
      </c>
      <c r="G46" s="35">
        <f>IF(G16=0,"",G45/G16)</f>
        <v/>
      </c>
      <c r="H46" s="35">
        <f>IF(H16=0,"",H45/H16)</f>
        <v/>
      </c>
      <c r="I46" s="35">
        <f>IF(I16=0,"",I45/I16)</f>
        <v/>
      </c>
      <c r="J46" s="35">
        <f>IF(J16=0,"",J45/J16)</f>
        <v/>
      </c>
      <c r="K46" s="35">
        <f>IF(K16=0,"",K45/K16)</f>
        <v/>
      </c>
      <c r="L46" s="35">
        <f>IF(L16=0,"",L45/L16)</f>
        <v/>
      </c>
      <c r="M46" s="35">
        <f>IF(M16=0,"",M45/M16)</f>
        <v/>
      </c>
      <c r="N46" s="35">
        <f>IF(N16=0,"",N45/N16)</f>
        <v/>
      </c>
      <c r="O46" s="36" t="inlineStr"/>
    </row>
  </sheetData>
  <mergeCells count="4">
    <mergeCell ref="A1:O1"/>
    <mergeCell ref="A17:O17"/>
    <mergeCell ref="A2:O2"/>
    <mergeCell ref="A5:O5"/>
  </mergeCells>
  <conditionalFormatting sqref="B45:O45">
    <cfRule type="cellIs" priority="1" operator="lessThan" dxfId="2">
      <formula>0</formula>
    </cfRule>
  </conditionalFormatting>
  <pageMargins left="0.4" right="0.4" top="0.5" bottom="0.6" header="0.5" footer="0.5"/>
  <pageSetup orientation="landscape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6" customWidth="1" min="5" max="5"/>
    <col width="10" customWidth="1" min="6" max="6"/>
  </cols>
  <sheetData>
    <row r="1" ht="34" customHeight="1">
      <c r="A1" s="12" t="inlineStr">
        <is>
          <t>월 예산 관리</t>
        </is>
      </c>
    </row>
    <row r="2" ht="18" customHeight="1">
      <c r="A2" s="13" t="inlineStr">
        <is>
          <t>설정 시트에서 정한 항목별 월 예산과 실제 사용액을 비교합니다. 80% 이상이면 "주의", 넘으면 "초과"로 표시됩니다.</t>
        </is>
      </c>
    </row>
    <row r="3">
      <c r="A3" s="20" t="inlineStr">
        <is>
          <t>조회 연도 / 월</t>
        </is>
      </c>
      <c r="B3" s="37">
        <f>'월별 요약'!B3</f>
        <v/>
      </c>
      <c r="C3" s="38">
        <f>MONTH(TODAY())</f>
        <v/>
      </c>
    </row>
    <row r="4" ht="30" customHeight="1">
      <c r="A4" s="15" t="inlineStr">
        <is>
          <t>지출 항목</t>
        </is>
      </c>
      <c r="B4" s="15" t="inlineStr">
        <is>
          <t>월 예산</t>
        </is>
      </c>
      <c r="C4" s="15" t="inlineStr">
        <is>
          <t>사용액</t>
        </is>
      </c>
      <c r="D4" s="15" t="inlineStr">
        <is>
          <t>남은 예산</t>
        </is>
      </c>
      <c r="E4" s="15" t="inlineStr">
        <is>
          <t>예산 사용률</t>
        </is>
      </c>
      <c r="F4" s="15" t="inlineStr">
        <is>
          <t>상태</t>
        </is>
      </c>
    </row>
    <row r="5">
      <c r="A5" s="8">
        <f>'설정'!E6&amp;""</f>
        <v/>
      </c>
      <c r="B5" s="30">
        <f>IF(A5="","",'설정'!F6)</f>
        <v/>
      </c>
      <c r="C5" s="30">
        <f>IF(A5="","",SUMIFS('내역'!$E:$E,'내역'!$B:$B,A5,'내역'!$H:$H,$B$3,'내역'!$I:$I,$C$3))</f>
        <v/>
      </c>
      <c r="D5" s="30">
        <f>IF(A5="","",N(B5)-C5)</f>
        <v/>
      </c>
      <c r="E5" s="39">
        <f>IF(OR(A5="",N(B5)=0),"",C5/B5)</f>
        <v/>
      </c>
      <c r="F5" s="10">
        <f>IF(E5="","",IF(E5&gt;1,"초과",IF(E5&gt;=0.8,"주의","여유")))</f>
        <v/>
      </c>
    </row>
    <row r="6">
      <c r="A6" s="8">
        <f>'설정'!E7&amp;""</f>
        <v/>
      </c>
      <c r="B6" s="30">
        <f>IF(A6="","",'설정'!F7)</f>
        <v/>
      </c>
      <c r="C6" s="30">
        <f>IF(A6="","",SUMIFS('내역'!$E:$E,'내역'!$B:$B,A6,'내역'!$H:$H,$B$3,'내역'!$I:$I,$C$3))</f>
        <v/>
      </c>
      <c r="D6" s="30">
        <f>IF(A6="","",N(B6)-C6)</f>
        <v/>
      </c>
      <c r="E6" s="39">
        <f>IF(OR(A6="",N(B6)=0),"",C6/B6)</f>
        <v/>
      </c>
      <c r="F6" s="10">
        <f>IF(E6="","",IF(E6&gt;1,"초과",IF(E6&gt;=0.8,"주의","여유")))</f>
        <v/>
      </c>
    </row>
    <row r="7">
      <c r="A7" s="8">
        <f>'설정'!E8&amp;""</f>
        <v/>
      </c>
      <c r="B7" s="30">
        <f>IF(A7="","",'설정'!F8)</f>
        <v/>
      </c>
      <c r="C7" s="30">
        <f>IF(A7="","",SUMIFS('내역'!$E:$E,'내역'!$B:$B,A7,'내역'!$H:$H,$B$3,'내역'!$I:$I,$C$3))</f>
        <v/>
      </c>
      <c r="D7" s="30">
        <f>IF(A7="","",N(B7)-C7)</f>
        <v/>
      </c>
      <c r="E7" s="39">
        <f>IF(OR(A7="",N(B7)=0),"",C7/B7)</f>
        <v/>
      </c>
      <c r="F7" s="10">
        <f>IF(E7="","",IF(E7&gt;1,"초과",IF(E7&gt;=0.8,"주의","여유")))</f>
        <v/>
      </c>
    </row>
    <row r="8">
      <c r="A8" s="8">
        <f>'설정'!E9&amp;""</f>
        <v/>
      </c>
      <c r="B8" s="30">
        <f>IF(A8="","",'설정'!F9)</f>
        <v/>
      </c>
      <c r="C8" s="30">
        <f>IF(A8="","",SUMIFS('내역'!$E:$E,'내역'!$B:$B,A8,'내역'!$H:$H,$B$3,'내역'!$I:$I,$C$3))</f>
        <v/>
      </c>
      <c r="D8" s="30">
        <f>IF(A8="","",N(B8)-C8)</f>
        <v/>
      </c>
      <c r="E8" s="39">
        <f>IF(OR(A8="",N(B8)=0),"",C8/B8)</f>
        <v/>
      </c>
      <c r="F8" s="10">
        <f>IF(E8="","",IF(E8&gt;1,"초과",IF(E8&gt;=0.8,"주의","여유")))</f>
        <v/>
      </c>
    </row>
    <row r="9">
      <c r="A9" s="8">
        <f>'설정'!E10&amp;""</f>
        <v/>
      </c>
      <c r="B9" s="30">
        <f>IF(A9="","",'설정'!F10)</f>
        <v/>
      </c>
      <c r="C9" s="30">
        <f>IF(A9="","",SUMIFS('내역'!$E:$E,'내역'!$B:$B,A9,'내역'!$H:$H,$B$3,'내역'!$I:$I,$C$3))</f>
        <v/>
      </c>
      <c r="D9" s="30">
        <f>IF(A9="","",N(B9)-C9)</f>
        <v/>
      </c>
      <c r="E9" s="39">
        <f>IF(OR(A9="",N(B9)=0),"",C9/B9)</f>
        <v/>
      </c>
      <c r="F9" s="10">
        <f>IF(E9="","",IF(E9&gt;1,"초과",IF(E9&gt;=0.8,"주의","여유")))</f>
        <v/>
      </c>
    </row>
    <row r="10">
      <c r="A10" s="8">
        <f>'설정'!E11&amp;""</f>
        <v/>
      </c>
      <c r="B10" s="30">
        <f>IF(A10="","",'설정'!F11)</f>
        <v/>
      </c>
      <c r="C10" s="30">
        <f>IF(A10="","",SUMIFS('내역'!$E:$E,'내역'!$B:$B,A10,'내역'!$H:$H,$B$3,'내역'!$I:$I,$C$3))</f>
        <v/>
      </c>
      <c r="D10" s="30">
        <f>IF(A10="","",N(B10)-C10)</f>
        <v/>
      </c>
      <c r="E10" s="39">
        <f>IF(OR(A10="",N(B10)=0),"",C10/B10)</f>
        <v/>
      </c>
      <c r="F10" s="10">
        <f>IF(E10="","",IF(E10&gt;1,"초과",IF(E10&gt;=0.8,"주의","여유")))</f>
        <v/>
      </c>
    </row>
    <row r="11">
      <c r="A11" s="8">
        <f>'설정'!E12&amp;""</f>
        <v/>
      </c>
      <c r="B11" s="30">
        <f>IF(A11="","",'설정'!F12)</f>
        <v/>
      </c>
      <c r="C11" s="30">
        <f>IF(A11="","",SUMIFS('내역'!$E:$E,'내역'!$B:$B,A11,'내역'!$H:$H,$B$3,'내역'!$I:$I,$C$3))</f>
        <v/>
      </c>
      <c r="D11" s="30">
        <f>IF(A11="","",N(B11)-C11)</f>
        <v/>
      </c>
      <c r="E11" s="39">
        <f>IF(OR(A11="",N(B11)=0),"",C11/B11)</f>
        <v/>
      </c>
      <c r="F11" s="10">
        <f>IF(E11="","",IF(E11&gt;1,"초과",IF(E11&gt;=0.8,"주의","여유")))</f>
        <v/>
      </c>
    </row>
    <row r="12">
      <c r="A12" s="8">
        <f>'설정'!E13&amp;""</f>
        <v/>
      </c>
      <c r="B12" s="30">
        <f>IF(A12="","",'설정'!F13)</f>
        <v/>
      </c>
      <c r="C12" s="30">
        <f>IF(A12="","",SUMIFS('내역'!$E:$E,'내역'!$B:$B,A12,'내역'!$H:$H,$B$3,'내역'!$I:$I,$C$3))</f>
        <v/>
      </c>
      <c r="D12" s="30">
        <f>IF(A12="","",N(B12)-C12)</f>
        <v/>
      </c>
      <c r="E12" s="39">
        <f>IF(OR(A12="",N(B12)=0),"",C12/B12)</f>
        <v/>
      </c>
      <c r="F12" s="10">
        <f>IF(E12="","",IF(E12&gt;1,"초과",IF(E12&gt;=0.8,"주의","여유")))</f>
        <v/>
      </c>
    </row>
    <row r="13">
      <c r="A13" s="8">
        <f>'설정'!E14&amp;""</f>
        <v/>
      </c>
      <c r="B13" s="30">
        <f>IF(A13="","",'설정'!F14)</f>
        <v/>
      </c>
      <c r="C13" s="30">
        <f>IF(A13="","",SUMIFS('내역'!$E:$E,'내역'!$B:$B,A13,'내역'!$H:$H,$B$3,'내역'!$I:$I,$C$3))</f>
        <v/>
      </c>
      <c r="D13" s="30">
        <f>IF(A13="","",N(B13)-C13)</f>
        <v/>
      </c>
      <c r="E13" s="39">
        <f>IF(OR(A13="",N(B13)=0),"",C13/B13)</f>
        <v/>
      </c>
      <c r="F13" s="10">
        <f>IF(E13="","",IF(E13&gt;1,"초과",IF(E13&gt;=0.8,"주의","여유")))</f>
        <v/>
      </c>
    </row>
    <row r="14">
      <c r="A14" s="8">
        <f>'설정'!E15&amp;""</f>
        <v/>
      </c>
      <c r="B14" s="30">
        <f>IF(A14="","",'설정'!F15)</f>
        <v/>
      </c>
      <c r="C14" s="30">
        <f>IF(A14="","",SUMIFS('내역'!$E:$E,'내역'!$B:$B,A14,'내역'!$H:$H,$B$3,'내역'!$I:$I,$C$3))</f>
        <v/>
      </c>
      <c r="D14" s="30">
        <f>IF(A14="","",N(B14)-C14)</f>
        <v/>
      </c>
      <c r="E14" s="39">
        <f>IF(OR(A14="",N(B14)=0),"",C14/B14)</f>
        <v/>
      </c>
      <c r="F14" s="10">
        <f>IF(E14="","",IF(E14&gt;1,"초과",IF(E14&gt;=0.8,"주의","여유")))</f>
        <v/>
      </c>
    </row>
    <row r="15">
      <c r="A15" s="8">
        <f>'설정'!E16&amp;""</f>
        <v/>
      </c>
      <c r="B15" s="30">
        <f>IF(A15="","",'설정'!F16)</f>
        <v/>
      </c>
      <c r="C15" s="30">
        <f>IF(A15="","",SUMIFS('내역'!$E:$E,'내역'!$B:$B,A15,'내역'!$H:$H,$B$3,'내역'!$I:$I,$C$3))</f>
        <v/>
      </c>
      <c r="D15" s="30">
        <f>IF(A15="","",N(B15)-C15)</f>
        <v/>
      </c>
      <c r="E15" s="39">
        <f>IF(OR(A15="",N(B15)=0),"",C15/B15)</f>
        <v/>
      </c>
      <c r="F15" s="10">
        <f>IF(E15="","",IF(E15&gt;1,"초과",IF(E15&gt;=0.8,"주의","여유")))</f>
        <v/>
      </c>
    </row>
    <row r="16">
      <c r="A16" s="8">
        <f>'설정'!E17&amp;""</f>
        <v/>
      </c>
      <c r="B16" s="30">
        <f>IF(A16="","",'설정'!F17)</f>
        <v/>
      </c>
      <c r="C16" s="30">
        <f>IF(A16="","",SUMIFS('내역'!$E:$E,'내역'!$B:$B,A16,'내역'!$H:$H,$B$3,'내역'!$I:$I,$C$3))</f>
        <v/>
      </c>
      <c r="D16" s="30">
        <f>IF(A16="","",N(B16)-C16)</f>
        <v/>
      </c>
      <c r="E16" s="39">
        <f>IF(OR(A16="",N(B16)=0),"",C16/B16)</f>
        <v/>
      </c>
      <c r="F16" s="10">
        <f>IF(E16="","",IF(E16&gt;1,"초과",IF(E16&gt;=0.8,"주의","여유")))</f>
        <v/>
      </c>
    </row>
    <row r="17">
      <c r="A17" s="8">
        <f>'설정'!E18&amp;""</f>
        <v/>
      </c>
      <c r="B17" s="30">
        <f>IF(A17="","",'설정'!F18)</f>
        <v/>
      </c>
      <c r="C17" s="30">
        <f>IF(A17="","",SUMIFS('내역'!$E:$E,'내역'!$B:$B,A17,'내역'!$H:$H,$B$3,'내역'!$I:$I,$C$3))</f>
        <v/>
      </c>
      <c r="D17" s="30">
        <f>IF(A17="","",N(B17)-C17)</f>
        <v/>
      </c>
      <c r="E17" s="39">
        <f>IF(OR(A17="",N(B17)=0),"",C17/B17)</f>
        <v/>
      </c>
      <c r="F17" s="10">
        <f>IF(E17="","",IF(E17&gt;1,"초과",IF(E17&gt;=0.8,"주의","여유")))</f>
        <v/>
      </c>
    </row>
    <row r="18">
      <c r="A18" s="8">
        <f>'설정'!E19&amp;""</f>
        <v/>
      </c>
      <c r="B18" s="30">
        <f>IF(A18="","",'설정'!F19)</f>
        <v/>
      </c>
      <c r="C18" s="30">
        <f>IF(A18="","",SUMIFS('내역'!$E:$E,'내역'!$B:$B,A18,'내역'!$H:$H,$B$3,'내역'!$I:$I,$C$3))</f>
        <v/>
      </c>
      <c r="D18" s="30">
        <f>IF(A18="","",N(B18)-C18)</f>
        <v/>
      </c>
      <c r="E18" s="39">
        <f>IF(OR(A18="",N(B18)=0),"",C18/B18)</f>
        <v/>
      </c>
      <c r="F18" s="10">
        <f>IF(E18="","",IF(E18&gt;1,"초과",IF(E18&gt;=0.8,"주의","여유")))</f>
        <v/>
      </c>
    </row>
    <row r="19">
      <c r="A19" s="8">
        <f>'설정'!E20&amp;""</f>
        <v/>
      </c>
      <c r="B19" s="30">
        <f>IF(A19="","",'설정'!F20)</f>
        <v/>
      </c>
      <c r="C19" s="30">
        <f>IF(A19="","",SUMIFS('내역'!$E:$E,'내역'!$B:$B,A19,'내역'!$H:$H,$B$3,'내역'!$I:$I,$C$3))</f>
        <v/>
      </c>
      <c r="D19" s="30">
        <f>IF(A19="","",N(B19)-C19)</f>
        <v/>
      </c>
      <c r="E19" s="39">
        <f>IF(OR(A19="",N(B19)=0),"",C19/B19)</f>
        <v/>
      </c>
      <c r="F19" s="10">
        <f>IF(E19="","",IF(E19&gt;1,"초과",IF(E19&gt;=0.8,"주의","여유")))</f>
        <v/>
      </c>
    </row>
    <row r="20">
      <c r="A20" s="8">
        <f>'설정'!E21&amp;""</f>
        <v/>
      </c>
      <c r="B20" s="30">
        <f>IF(A20="","",'설정'!F21)</f>
        <v/>
      </c>
      <c r="C20" s="30">
        <f>IF(A20="","",SUMIFS('내역'!$E:$E,'내역'!$B:$B,A20,'내역'!$H:$H,$B$3,'내역'!$I:$I,$C$3))</f>
        <v/>
      </c>
      <c r="D20" s="30">
        <f>IF(A20="","",N(B20)-C20)</f>
        <v/>
      </c>
      <c r="E20" s="39">
        <f>IF(OR(A20="",N(B20)=0),"",C20/B20)</f>
        <v/>
      </c>
      <c r="F20" s="10">
        <f>IF(E20="","",IF(E20&gt;1,"초과",IF(E20&gt;=0.8,"주의","여유")))</f>
        <v/>
      </c>
    </row>
    <row r="21">
      <c r="A21" s="8">
        <f>'설정'!E22&amp;""</f>
        <v/>
      </c>
      <c r="B21" s="30">
        <f>IF(A21="","",'설정'!F22)</f>
        <v/>
      </c>
      <c r="C21" s="30">
        <f>IF(A21="","",SUMIFS('내역'!$E:$E,'내역'!$B:$B,A21,'내역'!$H:$H,$B$3,'내역'!$I:$I,$C$3))</f>
        <v/>
      </c>
      <c r="D21" s="30">
        <f>IF(A21="","",N(B21)-C21)</f>
        <v/>
      </c>
      <c r="E21" s="39">
        <f>IF(OR(A21="",N(B21)=0),"",C21/B21)</f>
        <v/>
      </c>
      <c r="F21" s="10">
        <f>IF(E21="","",IF(E21&gt;1,"초과",IF(E21&gt;=0.8,"주의","여유")))</f>
        <v/>
      </c>
    </row>
    <row r="22">
      <c r="A22" s="8">
        <f>'설정'!E23&amp;""</f>
        <v/>
      </c>
      <c r="B22" s="30">
        <f>IF(A22="","",'설정'!F23)</f>
        <v/>
      </c>
      <c r="C22" s="30">
        <f>IF(A22="","",SUMIFS('내역'!$E:$E,'내역'!$B:$B,A22,'내역'!$H:$H,$B$3,'내역'!$I:$I,$C$3))</f>
        <v/>
      </c>
      <c r="D22" s="30">
        <f>IF(A22="","",N(B22)-C22)</f>
        <v/>
      </c>
      <c r="E22" s="39">
        <f>IF(OR(A22="",N(B22)=0),"",C22/B22)</f>
        <v/>
      </c>
      <c r="F22" s="10">
        <f>IF(E22="","",IF(E22&gt;1,"초과",IF(E22&gt;=0.8,"주의","여유")))</f>
        <v/>
      </c>
    </row>
    <row r="23">
      <c r="A23" s="8">
        <f>'설정'!E24&amp;""</f>
        <v/>
      </c>
      <c r="B23" s="30">
        <f>IF(A23="","",'설정'!F24)</f>
        <v/>
      </c>
      <c r="C23" s="30">
        <f>IF(A23="","",SUMIFS('내역'!$E:$E,'내역'!$B:$B,A23,'내역'!$H:$H,$B$3,'내역'!$I:$I,$C$3))</f>
        <v/>
      </c>
      <c r="D23" s="30">
        <f>IF(A23="","",N(B23)-C23)</f>
        <v/>
      </c>
      <c r="E23" s="39">
        <f>IF(OR(A23="",N(B23)=0),"",C23/B23)</f>
        <v/>
      </c>
      <c r="F23" s="10">
        <f>IF(E23="","",IF(E23&gt;1,"초과",IF(E23&gt;=0.8,"주의","여유")))</f>
        <v/>
      </c>
    </row>
    <row r="24">
      <c r="A24" s="8">
        <f>'설정'!E25&amp;""</f>
        <v/>
      </c>
      <c r="B24" s="30">
        <f>IF(A24="","",'설정'!F25)</f>
        <v/>
      </c>
      <c r="C24" s="30">
        <f>IF(A24="","",SUMIFS('내역'!$E:$E,'내역'!$B:$B,A24,'내역'!$H:$H,$B$3,'내역'!$I:$I,$C$3))</f>
        <v/>
      </c>
      <c r="D24" s="30">
        <f>IF(A24="","",N(B24)-C24)</f>
        <v/>
      </c>
      <c r="E24" s="39">
        <f>IF(OR(A24="",N(B24)=0),"",C24/B24)</f>
        <v/>
      </c>
      <c r="F24" s="10">
        <f>IF(E24="","",IF(E24&gt;1,"초과",IF(E24&gt;=0.8,"주의","여유")))</f>
        <v/>
      </c>
    </row>
    <row r="25">
      <c r="A25" s="8">
        <f>'설정'!E26&amp;""</f>
        <v/>
      </c>
      <c r="B25" s="30">
        <f>IF(A25="","",'설정'!F26)</f>
        <v/>
      </c>
      <c r="C25" s="30">
        <f>IF(A25="","",SUMIFS('내역'!$E:$E,'내역'!$B:$B,A25,'내역'!$H:$H,$B$3,'내역'!$I:$I,$C$3))</f>
        <v/>
      </c>
      <c r="D25" s="30">
        <f>IF(A25="","",N(B25)-C25)</f>
        <v/>
      </c>
      <c r="E25" s="39">
        <f>IF(OR(A25="",N(B25)=0),"",C25/B25)</f>
        <v/>
      </c>
      <c r="F25" s="10">
        <f>IF(E25="","",IF(E25&gt;1,"초과",IF(E25&gt;=0.8,"주의","여유")))</f>
        <v/>
      </c>
    </row>
    <row r="26">
      <c r="A26" s="8">
        <f>'설정'!E27&amp;""</f>
        <v/>
      </c>
      <c r="B26" s="30">
        <f>IF(A26="","",'설정'!F27)</f>
        <v/>
      </c>
      <c r="C26" s="30">
        <f>IF(A26="","",SUMIFS('내역'!$E:$E,'내역'!$B:$B,A26,'내역'!$H:$H,$B$3,'내역'!$I:$I,$C$3))</f>
        <v/>
      </c>
      <c r="D26" s="30">
        <f>IF(A26="","",N(B26)-C26)</f>
        <v/>
      </c>
      <c r="E26" s="39">
        <f>IF(OR(A26="",N(B26)=0),"",C26/B26)</f>
        <v/>
      </c>
      <c r="F26" s="10">
        <f>IF(E26="","",IF(E26&gt;1,"초과",IF(E26&gt;=0.8,"주의","여유")))</f>
        <v/>
      </c>
    </row>
    <row r="27">
      <c r="A27" s="8">
        <f>'설정'!E28&amp;""</f>
        <v/>
      </c>
      <c r="B27" s="30">
        <f>IF(A27="","",'설정'!F28)</f>
        <v/>
      </c>
      <c r="C27" s="30">
        <f>IF(A27="","",SUMIFS('내역'!$E:$E,'내역'!$B:$B,A27,'내역'!$H:$H,$B$3,'내역'!$I:$I,$C$3))</f>
        <v/>
      </c>
      <c r="D27" s="30">
        <f>IF(A27="","",N(B27)-C27)</f>
        <v/>
      </c>
      <c r="E27" s="39">
        <f>IF(OR(A27="",N(B27)=0),"",C27/B27)</f>
        <v/>
      </c>
      <c r="F27" s="10">
        <f>IF(E27="","",IF(E27&gt;1,"초과",IF(E27&gt;=0.8,"주의","여유")))</f>
        <v/>
      </c>
    </row>
    <row r="28">
      <c r="A28" s="8">
        <f>'설정'!E29&amp;""</f>
        <v/>
      </c>
      <c r="B28" s="30">
        <f>IF(A28="","",'설정'!F29)</f>
        <v/>
      </c>
      <c r="C28" s="30">
        <f>IF(A28="","",SUMIFS('내역'!$E:$E,'내역'!$B:$B,A28,'내역'!$H:$H,$B$3,'내역'!$I:$I,$C$3))</f>
        <v/>
      </c>
      <c r="D28" s="30">
        <f>IF(A28="","",N(B28)-C28)</f>
        <v/>
      </c>
      <c r="E28" s="39">
        <f>IF(OR(A28="",N(B28)=0),"",C28/B28)</f>
        <v/>
      </c>
      <c r="F28" s="10">
        <f>IF(E28="","",IF(E28&gt;1,"초과",IF(E28&gt;=0.8,"주의","여유")))</f>
        <v/>
      </c>
    </row>
    <row r="29">
      <c r="A29" s="8">
        <f>'설정'!E30&amp;""</f>
        <v/>
      </c>
      <c r="B29" s="30">
        <f>IF(A29="","",'설정'!F30)</f>
        <v/>
      </c>
      <c r="C29" s="30">
        <f>IF(A29="","",SUMIFS('내역'!$E:$E,'내역'!$B:$B,A29,'내역'!$H:$H,$B$3,'내역'!$I:$I,$C$3))</f>
        <v/>
      </c>
      <c r="D29" s="30">
        <f>IF(A29="","",N(B29)-C29)</f>
        <v/>
      </c>
      <c r="E29" s="39">
        <f>IF(OR(A29="",N(B29)=0),"",C29/B29)</f>
        <v/>
      </c>
      <c r="F29" s="10">
        <f>IF(E29="","",IF(E29&gt;1,"초과",IF(E29&gt;=0.8,"주의","여유")))</f>
        <v/>
      </c>
    </row>
    <row r="30">
      <c r="A30" s="15" t="inlineStr">
        <is>
          <t>합계</t>
        </is>
      </c>
      <c r="B30" s="21">
        <f>SUM(B5:B29)</f>
        <v/>
      </c>
      <c r="C30" s="21">
        <f>SUM(C5:C29)</f>
        <v/>
      </c>
      <c r="D30" s="21">
        <f>SUM(D5:D29)</f>
        <v/>
      </c>
      <c r="E30" s="40">
        <f>IF(B30=0,"",C30/B30)</f>
        <v/>
      </c>
      <c r="F30" s="36" t="inlineStr"/>
    </row>
  </sheetData>
  <mergeCells count="2">
    <mergeCell ref="A2:F2"/>
    <mergeCell ref="A1:F1"/>
  </mergeCells>
  <conditionalFormatting sqref="F5:F29">
    <cfRule type="cellIs" priority="1" operator="equal" dxfId="1">
      <formula>"초과"</formula>
    </cfRule>
    <cfRule type="cellIs" priority="2" operator="equal" dxfId="3">
      <formula>"주의"</formula>
    </cfRule>
    <cfRule type="cellIs" priority="3" operator="equal" dxfId="4">
      <formula>"여유"</formula>
    </cfRule>
  </conditionalFormatting>
  <conditionalFormatting sqref="D5:D30">
    <cfRule type="cellIs" priority="4" operator="lessThan" dxfId="2">
      <formula>0</formula>
    </cfRule>
  </conditionalFormatting>
  <conditionalFormatting sqref="E5:E29">
    <cfRule type="dataBar" priority="5">
      <dataBar showValue="1">
        <cfvo type="num" val="0"/>
        <cfvo type="num" val="1"/>
        <color rgb="00E8A898"/>
      </dataBar>
    </cfRule>
  </conditionalFormatting>
  <pageMargins left="0.4" right="0.4" top="0.5" bottom="0.6" header="0.5" footer="0.5"/>
  <pageSetup orientation="landscape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household-budget</dc:title>
  <dcterms:created xmlns:dcterms="http://purl.org/dc/terms/" xmlns:xsi="http://www.w3.org/2001/XMLSchema-instance" xsi:type="dcterms:W3CDTF">2026-10-05T00:16:52Z</dcterms:created>
  <dcterms:modified xmlns:dcterms="http://purl.org/dc/terms/" xmlns:xsi="http://www.w3.org/2001/XMLSchema-instance" xsi:type="dcterms:W3CDTF">2026-10-05T00:16:53Z</dcterms:modified>
</cp:coreProperties>
</file>